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8130" activeTab="0"/>
  </bookViews>
  <sheets>
    <sheet name="Janeiro 2022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<sst xmlns="http://schemas.openxmlformats.org/spreadsheetml/2006/main" count="114" uniqueCount="83">
  <si>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</si>
  <si>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</si>
  <si>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</si>
  <si>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</si>
  <si>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</si>
  <si>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</si>
  <si>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</si>
  <si>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</si>
  <si>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</si>
  <si>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</si>
  <si>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</si>
  <si>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</si>
  <si>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</si>
  <si>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</si>
  <si>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</si>
  <si>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</si>
  <si>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</si>
  <si>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</si>
  <si>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</si>
  <si>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</si>
  <si>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</si>
  <si>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</si>
  <si>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</si>
  <si>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</si>
  <si>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</si>
  <si>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</si>
  <si>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</si>
  <si>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</si>
  <si>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</si>
  <si>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</si>
  <si>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</si>
  <si>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</si>
  <si>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</si>
  <si>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</si>
  <si>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</si>
  <si>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</si>
  <si>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</si>
  <si>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</si>
  <si>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</si>
  <si>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</si>
  <si>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</si>
  <si>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</si>
  <si>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</si>
  <si>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</si>
  <si>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</si>
  <si>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</si>
  <si>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</si>
  <si>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</si>
  <si>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</si>
  <si>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</si>
  <si>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</si>
  <si>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</si>
  <si>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</si>
  <si>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</si>
  <si>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</si>
  <si>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</si>
  <si>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</si>
  <si>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</si>
  <si>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</si>
  <si>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</si>
  <si>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</si>
  <si>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</si>
  <si>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</si>
  <si>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</si>
  <si>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</si>
  <si>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</si>
  <si>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</si>
  <si>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</si>
  <si>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</si>
  <si>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</si>
  <si>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</si>
  <si>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</si>
  <si>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>Média</t>
  </si>
  <si>
    <t>-</t>
  </si>
  <si>
    <t>Máximo</t>
  </si>
  <si>
    <t>Mínimo</t>
  </si>
  <si>
    <t>Amplitude</t>
  </si>
  <si>
    <t>Total</t>
  </si>
  <si>
    <t>CV</t>
  </si>
  <si>
    <t xml:space="preserve">Estatística descritiva básica </t>
  </si>
  <si>
    <t>densidade de fluxo de radiação solar incidente na superfície (média horária)</t>
  </si>
  <si>
    <t>fluxo acumulado de radiação solar incidente no intervalo de 1 hora</t>
  </si>
  <si>
    <t>Dados meteorológicos: Janeiro de 2022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</si>
</sst>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</numFmts>
  <fonts count="61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41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49" applyBorder="1">
      <alignment/>
      <protection/>
    </xf>
    <xf numFmtId="0" fontId="2" fillId="0" borderId="0" xfId="49" applyBorder="1">
      <alignment/>
      <protection/>
    </xf>
    <xf numFmtId="0" fontId="2" fillId="0" borderId="0" xfId="49">
      <alignment/>
      <protection/>
    </xf>
    <xf numFmtId="0" fontId="2" fillId="0" borderId="11" xfId="49" applyBorder="1">
      <alignment/>
      <protection/>
    </xf>
    <xf numFmtId="0" fontId="4" fillId="0" borderId="0" xfId="49" applyFont="1" applyAlignment="1">
      <alignment horizontal="right"/>
      <protection/>
    </xf>
    <xf numFmtId="0" fontId="2" fillId="0" borderId="0" xfId="49" applyAlignment="1">
      <alignment/>
      <protection/>
    </xf>
    <xf numFmtId="0" fontId="5" fillId="0" borderId="0" xfId="49" applyFont="1" applyAlignment="1">
      <alignment horizontal="right"/>
      <protection/>
    </xf>
    <xf numFmtId="172" fontId="2" fillId="0" borderId="0" xfId="49" applyNumberFormat="1">
      <alignment/>
      <protection/>
    </xf>
    <xf numFmtId="0" fontId="14" fillId="32" borderId="12" xfId="49" applyFont="1" applyFill="1" applyBorder="1" applyAlignment="1">
      <alignment horizontal="center" vertical="center"/>
      <protection/>
    </xf>
    <xf numFmtId="0" fontId="15" fillId="32" borderId="12" xfId="49" applyFont="1" applyFill="1" applyBorder="1" applyAlignment="1">
      <alignment horizontal="center" wrapText="1"/>
      <protection/>
    </xf>
    <xf numFmtId="0" fontId="15" fillId="32" borderId="13" xfId="49" applyFont="1" applyFill="1" applyBorder="1" applyAlignment="1">
      <alignment horizontal="center" wrapText="1"/>
      <protection/>
    </xf>
    <xf numFmtId="0" fontId="15" fillId="32" borderId="14" xfId="49" applyFont="1" applyFill="1" applyBorder="1" applyAlignment="1">
      <alignment horizontal="center" wrapText="1"/>
      <protection/>
    </xf>
    <xf numFmtId="0" fontId="15" fillId="32" borderId="15" xfId="49" applyFont="1" applyFill="1" applyBorder="1" applyAlignment="1">
      <alignment horizontal="center" wrapText="1"/>
      <protection/>
    </xf>
    <xf numFmtId="0" fontId="24" fillId="0" borderId="0" xfId="49" applyFont="1">
      <alignment/>
      <protection/>
    </xf>
    <xf numFmtId="0" fontId="2" fillId="0" borderId="16" xfId="49" applyFont="1" applyBorder="1" applyAlignment="1">
      <alignment horizontal="center"/>
      <protection/>
    </xf>
    <xf numFmtId="0" fontId="2" fillId="0" borderId="0" xfId="49" applyFont="1">
      <alignment/>
      <protection/>
    </xf>
    <xf numFmtId="0" fontId="14" fillId="0" borderId="16" xfId="49" applyFont="1" applyBorder="1" applyAlignment="1">
      <alignment horizontal="center"/>
      <protection/>
    </xf>
    <xf numFmtId="0" fontId="14" fillId="0" borderId="16" xfId="49" applyFont="1" applyFill="1" applyBorder="1" applyAlignment="1">
      <alignment horizontal="center"/>
      <protection/>
    </xf>
    <xf numFmtId="172" fontId="2" fillId="32" borderId="12" xfId="49" applyNumberFormat="1" applyFont="1" applyFill="1" applyBorder="1" applyAlignment="1">
      <alignment horizontal="center"/>
      <protection/>
    </xf>
    <xf numFmtId="172" fontId="2" fillId="0" borderId="0" xfId="49" applyNumberFormat="1" applyAlignment="1">
      <alignment horizontal="center"/>
      <protection/>
    </xf>
    <xf numFmtId="172" fontId="2" fillId="32" borderId="17" xfId="49" applyNumberFormat="1" applyFont="1" applyFill="1" applyBorder="1" applyAlignment="1">
      <alignment horizontal="center"/>
      <protection/>
    </xf>
    <xf numFmtId="0" fontId="2" fillId="0" borderId="16" xfId="49" applyBorder="1">
      <alignment/>
      <protection/>
    </xf>
    <xf numFmtId="172" fontId="2" fillId="0" borderId="0" xfId="49" applyNumberFormat="1" applyFont="1" applyAlignment="1">
      <alignment horizontal="center"/>
      <protection/>
    </xf>
    <xf numFmtId="0" fontId="14" fillId="32" borderId="18" xfId="49" applyFont="1" applyFill="1" applyBorder="1" applyAlignment="1">
      <alignment horizontal="center" vertical="center"/>
      <protection/>
    </xf>
    <xf numFmtId="0" fontId="14" fillId="32" borderId="19" xfId="49" applyFont="1" applyFill="1" applyBorder="1" applyAlignment="1">
      <alignment vertical="center"/>
      <protection/>
    </xf>
    <xf numFmtId="0" fontId="15" fillId="32" borderId="20" xfId="49" applyFont="1" applyFill="1" applyBorder="1" applyAlignment="1">
      <alignment horizontal="center" wrapText="1"/>
      <protection/>
    </xf>
    <xf numFmtId="0" fontId="15" fillId="32" borderId="21" xfId="49" applyFont="1" applyFill="1" applyBorder="1" applyAlignment="1">
      <alignment horizontal="center" wrapText="1"/>
      <protection/>
    </xf>
    <xf numFmtId="0" fontId="15" fillId="32" borderId="19" xfId="49" applyFont="1" applyFill="1" applyBorder="1" applyAlignment="1">
      <alignment horizontal="center" wrapText="1"/>
      <protection/>
    </xf>
    <xf numFmtId="0" fontId="15" fillId="32" borderId="22" xfId="49" applyFont="1" applyFill="1" applyBorder="1" applyAlignment="1">
      <alignment horizontal="center" wrapText="1"/>
      <protection/>
    </xf>
    <xf numFmtId="0" fontId="20" fillId="0" borderId="0" xfId="49" applyFont="1" applyAlignment="1">
      <alignment horizontal="center"/>
      <protection/>
    </xf>
    <xf numFmtId="173" fontId="21" fillId="0" borderId="0" xfId="49" applyNumberFormat="1" applyFont="1" applyBorder="1" applyAlignment="1">
      <alignment horizontal="center"/>
      <protection/>
    </xf>
    <xf numFmtId="11" fontId="20" fillId="0" borderId="0" xfId="49" applyNumberFormat="1" applyFont="1" applyAlignment="1">
      <alignment horizontal="center"/>
      <protection/>
    </xf>
    <xf numFmtId="0" fontId="14" fillId="32" borderId="16" xfId="49" applyFont="1" applyFill="1" applyBorder="1" applyAlignment="1">
      <alignment horizontal="center"/>
      <protection/>
    </xf>
    <xf numFmtId="0" fontId="14" fillId="32" borderId="17" xfId="49" applyFont="1" applyFill="1" applyBorder="1" applyAlignment="1">
      <alignment horizontal="center"/>
      <protection/>
    </xf>
    <xf numFmtId="174" fontId="2" fillId="32" borderId="12" xfId="63" applyNumberFormat="1" applyFont="1" applyFill="1" applyBorder="1" applyAlignment="1">
      <alignment horizontal="center"/>
    </xf>
    <xf numFmtId="0" fontId="14" fillId="32" borderId="14" xfId="49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" fontId="2" fillId="0" borderId="0" xfId="49" applyNumberFormat="1" applyAlignment="1">
      <alignment horizontal="center"/>
      <protection/>
    </xf>
    <xf numFmtId="1" fontId="20" fillId="0" borderId="0" xfId="49" applyNumberFormat="1" applyFont="1" applyAlignment="1">
      <alignment horizontal="center"/>
      <protection/>
    </xf>
    <xf numFmtId="0" fontId="15" fillId="32" borderId="19" xfId="49" applyFont="1" applyFill="1" applyBorder="1" applyAlignment="1">
      <alignment horizontal="center" wrapText="1"/>
      <protection/>
    </xf>
    <xf numFmtId="172" fontId="0" fillId="33" borderId="23" xfId="0" applyNumberFormat="1" applyFill="1" applyBorder="1" applyAlignment="1">
      <alignment horizontal="center"/>
    </xf>
    <xf numFmtId="172" fontId="0" fillId="33" borderId="0" xfId="0" applyNumberFormat="1" applyFill="1" applyBorder="1" applyAlignment="1">
      <alignment horizontal="center"/>
    </xf>
    <xf numFmtId="172" fontId="0" fillId="33" borderId="24" xfId="0" applyNumberFormat="1" applyFill="1" applyBorder="1" applyAlignment="1">
      <alignment horizontal="center"/>
    </xf>
    <xf numFmtId="22" fontId="0" fillId="33" borderId="25" xfId="0" applyNumberFormat="1" applyFill="1" applyBorder="1" applyAlignment="1">
      <alignment horizontal="center"/>
    </xf>
    <xf numFmtId="22" fontId="0" fillId="33" borderId="16" xfId="0" applyNumberFormat="1" applyFill="1" applyBorder="1" applyAlignment="1">
      <alignment horizontal="center"/>
    </xf>
    <xf numFmtId="22" fontId="0" fillId="33" borderId="20" xfId="0" applyNumberFormat="1" applyFill="1" applyBorder="1" applyAlignment="1">
      <alignment horizontal="center"/>
    </xf>
    <xf numFmtId="172" fontId="2" fillId="32" borderId="26" xfId="49" applyNumberFormat="1" applyFont="1" applyFill="1" applyBorder="1" applyAlignment="1">
      <alignment horizontal="center"/>
      <protection/>
    </xf>
    <xf numFmtId="172" fontId="0" fillId="33" borderId="27" xfId="0" applyNumberFormat="1" applyFill="1" applyBorder="1" applyAlignment="1">
      <alignment horizontal="center"/>
    </xf>
    <xf numFmtId="172" fontId="0" fillId="33" borderId="12" xfId="0" applyNumberFormat="1" applyFill="1" applyBorder="1" applyAlignment="1">
      <alignment horizontal="center"/>
    </xf>
    <xf numFmtId="172" fontId="0" fillId="33" borderId="19" xfId="0" applyNumberFormat="1" applyFill="1" applyBorder="1" applyAlignment="1">
      <alignment horizontal="center"/>
    </xf>
    <xf numFmtId="0" fontId="15" fillId="32" borderId="28" xfId="49" applyFont="1" applyFill="1" applyBorder="1" applyAlignment="1">
      <alignment horizontal="center" wrapText="1"/>
      <protection/>
    </xf>
    <xf numFmtId="0" fontId="15" fillId="32" borderId="28" xfId="49" applyFont="1" applyFill="1" applyBorder="1" applyAlignment="1">
      <alignment horizontal="center" wrapText="1"/>
      <protection/>
    </xf>
    <xf numFmtId="172" fontId="0" fillId="33" borderId="25" xfId="0" applyNumberFormat="1" applyFill="1" applyBorder="1" applyAlignment="1">
      <alignment horizontal="center"/>
    </xf>
    <xf numFmtId="172" fontId="0" fillId="33" borderId="16" xfId="0" applyNumberFormat="1" applyFill="1" applyBorder="1" applyAlignment="1">
      <alignment horizontal="center"/>
    </xf>
    <xf numFmtId="172" fontId="0" fillId="33" borderId="20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1" fontId="0" fillId="33" borderId="16" xfId="0" applyNumberForma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173" fontId="0" fillId="33" borderId="25" xfId="0" applyNumberFormat="1" applyFill="1" applyBorder="1" applyAlignment="1">
      <alignment horizontal="center"/>
    </xf>
    <xf numFmtId="173" fontId="0" fillId="33" borderId="16" xfId="0" applyNumberFormat="1" applyFill="1" applyBorder="1" applyAlignment="1">
      <alignment horizontal="center"/>
    </xf>
    <xf numFmtId="173" fontId="0" fillId="33" borderId="20" xfId="0" applyNumberFormat="1" applyFill="1" applyBorder="1" applyAlignment="1">
      <alignment horizontal="center"/>
    </xf>
    <xf numFmtId="22" fontId="25" fillId="34" borderId="17" xfId="49" applyNumberFormat="1" applyFont="1" applyFill="1" applyBorder="1" applyAlignment="1">
      <alignment horizontal="center"/>
      <protection/>
    </xf>
    <xf numFmtId="22" fontId="25" fillId="34" borderId="11" xfId="49" applyNumberFormat="1" applyFont="1" applyFill="1" applyBorder="1" applyAlignment="1">
      <alignment horizontal="center"/>
      <protection/>
    </xf>
    <xf numFmtId="22" fontId="25" fillId="34" borderId="29" xfId="49" applyNumberFormat="1" applyFont="1" applyFill="1" applyBorder="1" applyAlignment="1">
      <alignment horizontal="center"/>
      <protection/>
    </xf>
    <xf numFmtId="0" fontId="15" fillId="32" borderId="30" xfId="49" applyFont="1" applyFill="1" applyBorder="1" applyAlignment="1">
      <alignment horizontal="center" wrapText="1"/>
      <protection/>
    </xf>
    <xf numFmtId="0" fontId="15" fillId="32" borderId="31" xfId="49" applyFont="1" applyFill="1" applyBorder="1" applyAlignment="1">
      <alignment horizontal="center" wrapText="1"/>
      <protection/>
    </xf>
    <xf numFmtId="0" fontId="15" fillId="32" borderId="32" xfId="49" applyFont="1" applyFill="1" applyBorder="1" applyAlignment="1">
      <alignment horizontal="center" wrapText="1"/>
      <protection/>
    </xf>
    <xf numFmtId="0" fontId="11" fillId="0" borderId="16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33" xfId="49" applyFont="1" applyBorder="1" applyAlignment="1">
      <alignment horizontal="center"/>
      <protection/>
    </xf>
    <xf numFmtId="0" fontId="8" fillId="0" borderId="17" xfId="49" applyFont="1" applyBorder="1" applyAlignment="1">
      <alignment horizontal="center"/>
      <protection/>
    </xf>
    <xf numFmtId="0" fontId="8" fillId="0" borderId="11" xfId="49" applyFont="1" applyBorder="1" applyAlignment="1">
      <alignment horizontal="center"/>
      <protection/>
    </xf>
    <xf numFmtId="0" fontId="8" fillId="0" borderId="29" xfId="49" applyFont="1" applyBorder="1" applyAlignment="1">
      <alignment horizontal="center"/>
      <protection/>
    </xf>
    <xf numFmtId="0" fontId="15" fillId="32" borderId="16" xfId="49" applyFont="1" applyFill="1" applyBorder="1" applyAlignment="1">
      <alignment horizontal="center" wrapText="1"/>
      <protection/>
    </xf>
    <xf numFmtId="0" fontId="15" fillId="32" borderId="0" xfId="49" applyFont="1" applyFill="1" applyBorder="1" applyAlignment="1">
      <alignment horizontal="center" wrapText="1"/>
      <protection/>
    </xf>
    <xf numFmtId="0" fontId="15" fillId="32" borderId="33" xfId="49" applyFont="1" applyFill="1" applyBorder="1" applyAlignment="1">
      <alignment horizontal="center" wrapText="1"/>
      <protection/>
    </xf>
    <xf numFmtId="0" fontId="8" fillId="0" borderId="16" xfId="49" applyFont="1" applyBorder="1" applyAlignment="1">
      <alignment horizontal="center"/>
      <protection/>
    </xf>
    <xf numFmtId="0" fontId="8" fillId="0" borderId="0" xfId="49" applyFont="1" applyBorder="1" applyAlignment="1">
      <alignment horizontal="center"/>
      <protection/>
    </xf>
    <xf numFmtId="0" fontId="8" fillId="0" borderId="33" xfId="49" applyFont="1" applyBorder="1" applyAlignment="1">
      <alignment horizontal="center"/>
      <protection/>
    </xf>
    <xf numFmtId="0" fontId="10" fillId="0" borderId="16" xfId="49" applyFont="1" applyBorder="1" applyAlignment="1">
      <alignment horizontal="center"/>
      <protection/>
    </xf>
    <xf numFmtId="0" fontId="10" fillId="0" borderId="0" xfId="49" applyFont="1" applyBorder="1" applyAlignment="1">
      <alignment horizontal="center"/>
      <protection/>
    </xf>
    <xf numFmtId="0" fontId="10" fillId="0" borderId="33" xfId="49" applyFont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3" fillId="0" borderId="33" xfId="49" applyFont="1" applyBorder="1" applyAlignment="1">
      <alignment horizontal="center"/>
      <protection/>
    </xf>
    <xf numFmtId="0" fontId="26" fillId="0" borderId="16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/>
      <protection/>
    </xf>
    <xf numFmtId="0" fontId="26" fillId="0" borderId="33" xfId="49" applyFont="1" applyBorder="1" applyAlignment="1">
      <alignment horizontal="center"/>
      <protection/>
    </xf>
    <xf numFmtId="0" fontId="6" fillId="0" borderId="16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/>
      <protection/>
    </xf>
    <xf numFmtId="0" fontId="6" fillId="0" borderId="33" xfId="49" applyFont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782"/>
  <sheetViews>
    <sheetView tabSelected="1" zoomScale="80" zoomScaleNormal="80" zoomScalePageLayoutView="0" workbookViewId="0" topLeftCell="A1">
      <selection activeCell="B8" sqref="B8:M8"/>
    </sheetView>
  </sheetViews>
  <sheetFormatPr defaultColWidth="9.140625" defaultRowHeight="15"/>
  <cols>
    <col min="1" max="1" width="9.140625" style="3" customWidth="1"/>
    <col min="2" max="2" width="23.7109375" style="3" customWidth="1"/>
    <col min="3" max="13" width="10.7109375" style="3" customWidth="1"/>
    <col min="14" max="26" width="9.140625" style="3" customWidth="1"/>
    <col min="27" max="27" width="17.140625" style="3" bestFit="1" customWidth="1"/>
    <col min="28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84" t="s">
        <v>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R3" s="5"/>
    </row>
    <row r="4" spans="2:18" ht="19.5">
      <c r="B4" s="84" t="s">
        <v>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6"/>
      <c r="O4" s="6"/>
      <c r="P4" s="6"/>
      <c r="Q4" s="6"/>
      <c r="R4" s="7"/>
    </row>
    <row r="5" spans="2:18" ht="19.5">
      <c r="B5" s="87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6"/>
      <c r="O5" s="6"/>
      <c r="P5" s="6"/>
      <c r="Q5" s="6"/>
      <c r="R5" s="7"/>
    </row>
    <row r="6" spans="2:13" ht="19.5">
      <c r="B6" s="90" t="s">
        <v>3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2:13" ht="19.5">
      <c r="B7" s="78" t="s">
        <v>4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2:15" ht="18.75">
      <c r="B8" s="81" t="s">
        <v>82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O8" s="8"/>
    </row>
    <row r="9" spans="2:13" ht="18.75">
      <c r="B9" s="69" t="s">
        <v>5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2:13" ht="19.5" thickBot="1">
      <c r="B10" s="72" t="s">
        <v>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4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75" t="s">
        <v>8</v>
      </c>
      <c r="D12" s="76"/>
      <c r="E12" s="76"/>
      <c r="F12" s="75" t="s">
        <v>9</v>
      </c>
      <c r="G12" s="76"/>
      <c r="H12" s="77"/>
      <c r="I12" s="10" t="s">
        <v>10</v>
      </c>
      <c r="J12" s="75" t="s">
        <v>11</v>
      </c>
      <c r="K12" s="77"/>
      <c r="L12" s="75" t="s">
        <v>12</v>
      </c>
      <c r="M12" s="77"/>
    </row>
    <row r="13" spans="2:13" ht="21" customHeight="1" thickBot="1">
      <c r="B13" s="36" t="s">
        <v>13</v>
      </c>
      <c r="C13" s="11" t="s">
        <v>14</v>
      </c>
      <c r="D13" s="51" t="s">
        <v>15</v>
      </c>
      <c r="E13" s="52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44">
        <v>44562</v>
      </c>
      <c r="C14" s="48">
        <v>23.27</v>
      </c>
      <c r="D14" s="41">
        <v>22.93</v>
      </c>
      <c r="E14" s="53">
        <v>23.1</v>
      </c>
      <c r="F14" s="53">
        <v>94.1</v>
      </c>
      <c r="G14" s="53">
        <v>90.5</v>
      </c>
      <c r="H14" s="53">
        <f>(F14+G14)/2</f>
        <v>92.3</v>
      </c>
      <c r="I14" s="53">
        <v>0</v>
      </c>
      <c r="J14" s="53">
        <v>0</v>
      </c>
      <c r="K14" s="56">
        <v>0</v>
      </c>
      <c r="L14" s="60">
        <v>2.125</v>
      </c>
      <c r="M14" s="48">
        <v>120.4</v>
      </c>
      <c r="O14" s="14" t="s">
        <v>25</v>
      </c>
    </row>
    <row r="15" spans="2:13" ht="15">
      <c r="B15" s="45">
        <v>44562.041666666664</v>
      </c>
      <c r="C15" s="49">
        <v>22.97</v>
      </c>
      <c r="D15" s="42">
        <v>22.85</v>
      </c>
      <c r="E15" s="54">
        <v>22.92</v>
      </c>
      <c r="F15" s="54">
        <v>95.2</v>
      </c>
      <c r="G15" s="54">
        <v>94</v>
      </c>
      <c r="H15" s="54">
        <f aca="true" t="shared" si="0" ref="H15:H78">(F15+G15)/2</f>
        <v>94.6</v>
      </c>
      <c r="I15" s="54">
        <v>0</v>
      </c>
      <c r="J15" s="54">
        <v>0</v>
      </c>
      <c r="K15" s="57">
        <v>0</v>
      </c>
      <c r="L15" s="61">
        <v>0.763</v>
      </c>
      <c r="M15" s="49">
        <v>144</v>
      </c>
    </row>
    <row r="16" spans="2:16" ht="15">
      <c r="B16" s="45">
        <v>44562.083333333336</v>
      </c>
      <c r="C16" s="49">
        <v>23.09</v>
      </c>
      <c r="D16" s="42">
        <v>22.92</v>
      </c>
      <c r="E16" s="54">
        <v>23</v>
      </c>
      <c r="F16" s="54">
        <v>95.8</v>
      </c>
      <c r="G16" s="54">
        <v>95.1</v>
      </c>
      <c r="H16" s="54">
        <f t="shared" si="0"/>
        <v>95.44999999999999</v>
      </c>
      <c r="I16" s="54">
        <v>0</v>
      </c>
      <c r="J16" s="54">
        <v>0</v>
      </c>
      <c r="K16" s="57">
        <v>0</v>
      </c>
      <c r="L16" s="61">
        <v>0.005</v>
      </c>
      <c r="M16" s="49">
        <v>186.9</v>
      </c>
      <c r="O16" s="15" t="s">
        <v>26</v>
      </c>
      <c r="P16" s="16" t="s">
        <v>27</v>
      </c>
    </row>
    <row r="17" spans="2:16" ht="15">
      <c r="B17" s="45">
        <v>44562.125</v>
      </c>
      <c r="C17" s="49">
        <v>22.93</v>
      </c>
      <c r="D17" s="42">
        <v>22.73</v>
      </c>
      <c r="E17" s="54">
        <v>22.79</v>
      </c>
      <c r="F17" s="54">
        <v>97.5</v>
      </c>
      <c r="G17" s="54">
        <v>95.8</v>
      </c>
      <c r="H17" s="54">
        <f t="shared" si="0"/>
        <v>96.65</v>
      </c>
      <c r="I17" s="54">
        <v>0</v>
      </c>
      <c r="J17" s="54">
        <v>0</v>
      </c>
      <c r="K17" s="57">
        <v>0</v>
      </c>
      <c r="L17" s="61">
        <v>0</v>
      </c>
      <c r="M17" s="49">
        <v>192.4</v>
      </c>
      <c r="O17" s="15" t="s">
        <v>28</v>
      </c>
      <c r="P17" s="16" t="s">
        <v>29</v>
      </c>
    </row>
    <row r="18" spans="2:16" ht="15">
      <c r="B18" s="45">
        <v>44562.166666666664</v>
      </c>
      <c r="C18" s="49">
        <v>22.74</v>
      </c>
      <c r="D18" s="42">
        <v>22.4</v>
      </c>
      <c r="E18" s="54">
        <v>22.53</v>
      </c>
      <c r="F18" s="54">
        <v>98.3</v>
      </c>
      <c r="G18" s="54">
        <v>97.5</v>
      </c>
      <c r="H18" s="54">
        <f t="shared" si="0"/>
        <v>97.9</v>
      </c>
      <c r="I18" s="54">
        <v>0</v>
      </c>
      <c r="J18" s="54">
        <v>0</v>
      </c>
      <c r="K18" s="57">
        <v>0</v>
      </c>
      <c r="L18" s="61">
        <v>0</v>
      </c>
      <c r="M18" s="49">
        <v>194</v>
      </c>
      <c r="O18" s="17" t="s">
        <v>16</v>
      </c>
      <c r="P18" s="16" t="s">
        <v>30</v>
      </c>
    </row>
    <row r="19" spans="2:16" ht="15">
      <c r="B19" s="45">
        <v>44562.208333333336</v>
      </c>
      <c r="C19" s="49">
        <v>22.57</v>
      </c>
      <c r="D19" s="42">
        <v>22.29</v>
      </c>
      <c r="E19" s="54">
        <v>22.44</v>
      </c>
      <c r="F19" s="54">
        <v>98.9</v>
      </c>
      <c r="G19" s="54">
        <v>98.2</v>
      </c>
      <c r="H19" s="54">
        <f t="shared" si="0"/>
        <v>98.55000000000001</v>
      </c>
      <c r="I19" s="54">
        <v>0</v>
      </c>
      <c r="J19" s="54">
        <v>0</v>
      </c>
      <c r="K19" s="57">
        <v>0</v>
      </c>
      <c r="L19" s="61">
        <v>0</v>
      </c>
      <c r="M19" s="49">
        <v>197.5</v>
      </c>
      <c r="O19" s="15" t="s">
        <v>31</v>
      </c>
      <c r="P19" s="16" t="s">
        <v>32</v>
      </c>
    </row>
    <row r="20" spans="2:16" ht="15">
      <c r="B20" s="45">
        <v>44562.25</v>
      </c>
      <c r="C20" s="49">
        <v>22.38</v>
      </c>
      <c r="D20" s="42">
        <v>22.17</v>
      </c>
      <c r="E20" s="54">
        <v>22.25</v>
      </c>
      <c r="F20" s="54">
        <v>99.3</v>
      </c>
      <c r="G20" s="54">
        <v>98.9</v>
      </c>
      <c r="H20" s="54">
        <f t="shared" si="0"/>
        <v>99.1</v>
      </c>
      <c r="I20" s="54">
        <v>0</v>
      </c>
      <c r="J20" s="54">
        <v>11.27</v>
      </c>
      <c r="K20" s="57">
        <v>0.040573239999999997</v>
      </c>
      <c r="L20" s="61">
        <v>0.016</v>
      </c>
      <c r="M20" s="49">
        <v>193.4</v>
      </c>
      <c r="O20" s="15" t="s">
        <v>33</v>
      </c>
      <c r="P20" s="16" t="s">
        <v>34</v>
      </c>
    </row>
    <row r="21" spans="2:16" ht="15">
      <c r="B21" s="45">
        <v>44562.291666666664</v>
      </c>
      <c r="C21" s="49">
        <v>23.88</v>
      </c>
      <c r="D21" s="42">
        <v>22.38</v>
      </c>
      <c r="E21" s="54">
        <v>22.96</v>
      </c>
      <c r="F21" s="54">
        <v>99.3</v>
      </c>
      <c r="G21" s="54">
        <v>97.5</v>
      </c>
      <c r="H21" s="54">
        <f t="shared" si="0"/>
        <v>98.4</v>
      </c>
      <c r="I21" s="54">
        <v>0</v>
      </c>
      <c r="J21" s="54">
        <v>87.2</v>
      </c>
      <c r="K21" s="57">
        <v>0.3138161</v>
      </c>
      <c r="L21" s="61">
        <v>0</v>
      </c>
      <c r="M21" s="49">
        <v>172.7</v>
      </c>
      <c r="O21" s="17" t="s">
        <v>19</v>
      </c>
      <c r="P21" s="16" t="s">
        <v>35</v>
      </c>
    </row>
    <row r="22" spans="2:16" ht="15">
      <c r="B22" s="45">
        <v>44562.333333333336</v>
      </c>
      <c r="C22" s="49">
        <v>25.44</v>
      </c>
      <c r="D22" s="42">
        <v>23.83</v>
      </c>
      <c r="E22" s="54">
        <v>24.49</v>
      </c>
      <c r="F22" s="54">
        <v>97.6</v>
      </c>
      <c r="G22" s="54">
        <v>89.9</v>
      </c>
      <c r="H22" s="54">
        <f t="shared" si="0"/>
        <v>93.75</v>
      </c>
      <c r="I22" s="54">
        <v>0</v>
      </c>
      <c r="J22" s="54">
        <v>191.6</v>
      </c>
      <c r="K22" s="57">
        <v>0.6899326</v>
      </c>
      <c r="L22" s="61">
        <v>1.365</v>
      </c>
      <c r="M22" s="49">
        <v>79.15</v>
      </c>
      <c r="O22" s="15" t="s">
        <v>36</v>
      </c>
      <c r="P22" s="16" t="s">
        <v>37</v>
      </c>
    </row>
    <row r="23" spans="2:16" ht="15">
      <c r="B23" s="45">
        <v>44562.375</v>
      </c>
      <c r="C23" s="49">
        <v>27.2</v>
      </c>
      <c r="D23" s="42">
        <v>25.21</v>
      </c>
      <c r="E23" s="54">
        <v>26.02</v>
      </c>
      <c r="F23" s="54">
        <v>90</v>
      </c>
      <c r="G23" s="54">
        <v>77.59</v>
      </c>
      <c r="H23" s="54">
        <f t="shared" si="0"/>
        <v>83.795</v>
      </c>
      <c r="I23" s="54">
        <v>0</v>
      </c>
      <c r="J23" s="54">
        <v>370</v>
      </c>
      <c r="K23" s="57">
        <v>1.331928</v>
      </c>
      <c r="L23" s="61">
        <v>2.907</v>
      </c>
      <c r="M23" s="49">
        <v>102.4</v>
      </c>
      <c r="O23" s="15" t="s">
        <v>38</v>
      </c>
      <c r="P23" s="16" t="s">
        <v>39</v>
      </c>
    </row>
    <row r="24" spans="2:16" ht="15">
      <c r="B24" s="45">
        <v>44562.416666666664</v>
      </c>
      <c r="C24" s="49">
        <v>28.54</v>
      </c>
      <c r="D24" s="42">
        <v>26.56</v>
      </c>
      <c r="E24" s="54">
        <v>27.74</v>
      </c>
      <c r="F24" s="54">
        <v>80.6</v>
      </c>
      <c r="G24" s="54">
        <v>68.36</v>
      </c>
      <c r="H24" s="54">
        <f t="shared" si="0"/>
        <v>74.47999999999999</v>
      </c>
      <c r="I24" s="54">
        <v>0</v>
      </c>
      <c r="J24" s="54">
        <v>652.8</v>
      </c>
      <c r="K24" s="57">
        <v>2.349969</v>
      </c>
      <c r="L24" s="61">
        <v>2.999</v>
      </c>
      <c r="M24" s="49">
        <v>84.4</v>
      </c>
      <c r="O24" s="15" t="s">
        <v>40</v>
      </c>
      <c r="P24" s="16" t="s">
        <v>41</v>
      </c>
    </row>
    <row r="25" spans="2:13" ht="15">
      <c r="B25" s="45">
        <v>44562.458333333336</v>
      </c>
      <c r="C25" s="49">
        <v>28.44</v>
      </c>
      <c r="D25" s="42">
        <v>27.02</v>
      </c>
      <c r="E25" s="54">
        <v>27.74</v>
      </c>
      <c r="F25" s="54">
        <v>77.8</v>
      </c>
      <c r="G25" s="54">
        <v>69.48</v>
      </c>
      <c r="H25" s="54">
        <f t="shared" si="0"/>
        <v>73.64</v>
      </c>
      <c r="I25" s="54">
        <v>0</v>
      </c>
      <c r="J25" s="54">
        <v>506.1</v>
      </c>
      <c r="K25" s="57">
        <v>1.821958</v>
      </c>
      <c r="L25" s="61">
        <v>2.706</v>
      </c>
      <c r="M25" s="49">
        <v>92.5</v>
      </c>
    </row>
    <row r="26" spans="2:16" ht="15">
      <c r="B26" s="45">
        <v>44562.5</v>
      </c>
      <c r="C26" s="49">
        <v>29.78</v>
      </c>
      <c r="D26" s="42">
        <v>27.86</v>
      </c>
      <c r="E26" s="54">
        <v>28.76</v>
      </c>
      <c r="F26" s="54">
        <v>73.42</v>
      </c>
      <c r="G26" s="54">
        <v>64.46</v>
      </c>
      <c r="H26" s="54">
        <f t="shared" si="0"/>
        <v>68.94</v>
      </c>
      <c r="I26" s="54">
        <v>0</v>
      </c>
      <c r="J26" s="54">
        <v>607.7</v>
      </c>
      <c r="K26" s="57">
        <v>2.18772</v>
      </c>
      <c r="L26" s="61">
        <v>1.763</v>
      </c>
      <c r="M26" s="49">
        <v>71.8</v>
      </c>
      <c r="O26" s="18" t="s">
        <v>42</v>
      </c>
      <c r="P26" s="16" t="s">
        <v>43</v>
      </c>
    </row>
    <row r="27" spans="2:16" ht="15">
      <c r="B27" s="45">
        <v>44562.541666666664</v>
      </c>
      <c r="C27" s="49">
        <v>31.22</v>
      </c>
      <c r="D27" s="42">
        <v>29.46</v>
      </c>
      <c r="E27" s="54">
        <v>30.21</v>
      </c>
      <c r="F27" s="54">
        <v>68.77</v>
      </c>
      <c r="G27" s="54">
        <v>54.39</v>
      </c>
      <c r="H27" s="54">
        <f t="shared" si="0"/>
        <v>61.58</v>
      </c>
      <c r="I27" s="54">
        <v>0</v>
      </c>
      <c r="J27" s="54">
        <v>867</v>
      </c>
      <c r="K27" s="57">
        <v>3.120256</v>
      </c>
      <c r="L27" s="61">
        <v>2.111</v>
      </c>
      <c r="M27" s="49">
        <v>98.7</v>
      </c>
      <c r="O27" s="18" t="s">
        <v>44</v>
      </c>
      <c r="P27" s="16" t="s">
        <v>45</v>
      </c>
    </row>
    <row r="28" spans="2:16" ht="15">
      <c r="B28" s="45">
        <v>44562.583333333336</v>
      </c>
      <c r="C28" s="49">
        <v>31</v>
      </c>
      <c r="D28" s="42">
        <v>28</v>
      </c>
      <c r="E28" s="54">
        <v>29.69</v>
      </c>
      <c r="F28" s="54">
        <v>76.33</v>
      </c>
      <c r="G28" s="54">
        <v>56.62</v>
      </c>
      <c r="H28" s="54">
        <f t="shared" si="0"/>
        <v>66.475</v>
      </c>
      <c r="I28" s="54">
        <v>0</v>
      </c>
      <c r="J28" s="54">
        <v>719.8</v>
      </c>
      <c r="K28" s="57">
        <v>2.591117</v>
      </c>
      <c r="L28" s="61">
        <v>3.81</v>
      </c>
      <c r="M28" s="49">
        <v>98.8</v>
      </c>
      <c r="O28" s="18" t="s">
        <v>46</v>
      </c>
      <c r="P28" s="16" t="s">
        <v>47</v>
      </c>
    </row>
    <row r="29" spans="2:16" ht="15">
      <c r="B29" s="45">
        <v>44562.625</v>
      </c>
      <c r="C29" s="49">
        <v>29.11</v>
      </c>
      <c r="D29" s="42">
        <v>28.08</v>
      </c>
      <c r="E29" s="54">
        <v>28.72</v>
      </c>
      <c r="F29" s="54">
        <v>77.74</v>
      </c>
      <c r="G29" s="54">
        <v>70.87</v>
      </c>
      <c r="H29" s="54">
        <f t="shared" si="0"/>
        <v>74.305</v>
      </c>
      <c r="I29" s="54">
        <v>0</v>
      </c>
      <c r="J29" s="54">
        <v>694</v>
      </c>
      <c r="K29" s="57">
        <v>2.498319</v>
      </c>
      <c r="L29" s="61">
        <v>4.628</v>
      </c>
      <c r="M29" s="49">
        <v>138.5</v>
      </c>
      <c r="O29" s="18" t="s">
        <v>48</v>
      </c>
      <c r="P29" s="16" t="s">
        <v>49</v>
      </c>
    </row>
    <row r="30" spans="2:16" ht="15">
      <c r="B30" s="45">
        <v>44562.666666666664</v>
      </c>
      <c r="C30" s="49">
        <v>29.14</v>
      </c>
      <c r="D30" s="42">
        <v>27.77</v>
      </c>
      <c r="E30" s="54">
        <v>28.3</v>
      </c>
      <c r="F30" s="54">
        <v>76.7</v>
      </c>
      <c r="G30" s="54">
        <v>69.42</v>
      </c>
      <c r="H30" s="54">
        <f t="shared" si="0"/>
        <v>73.06</v>
      </c>
      <c r="I30" s="54">
        <v>0</v>
      </c>
      <c r="J30" s="54">
        <v>490.6</v>
      </c>
      <c r="K30" s="57">
        <v>1.766131</v>
      </c>
      <c r="L30" s="61">
        <v>4.617</v>
      </c>
      <c r="M30" s="49">
        <v>140.9</v>
      </c>
      <c r="O30" s="17" t="s">
        <v>50</v>
      </c>
      <c r="P30" s="16" t="s">
        <v>51</v>
      </c>
    </row>
    <row r="31" spans="2:16" ht="15">
      <c r="B31" s="45">
        <v>44562.708333333336</v>
      </c>
      <c r="C31" s="49">
        <v>28.68</v>
      </c>
      <c r="D31" s="42">
        <v>27.18</v>
      </c>
      <c r="E31" s="54">
        <v>27.89</v>
      </c>
      <c r="F31" s="54">
        <v>76.79</v>
      </c>
      <c r="G31" s="54">
        <v>68.69</v>
      </c>
      <c r="H31" s="54">
        <f t="shared" si="0"/>
        <v>72.74000000000001</v>
      </c>
      <c r="I31" s="54">
        <v>0</v>
      </c>
      <c r="J31" s="54">
        <v>312</v>
      </c>
      <c r="K31" s="57">
        <v>1.123314</v>
      </c>
      <c r="L31" s="61">
        <v>4.654</v>
      </c>
      <c r="M31" s="49">
        <v>122</v>
      </c>
      <c r="O31" s="17" t="s">
        <v>52</v>
      </c>
      <c r="P31" s="16" t="s">
        <v>53</v>
      </c>
    </row>
    <row r="32" spans="2:16" ht="15">
      <c r="B32" s="45">
        <v>44562.75</v>
      </c>
      <c r="C32" s="49">
        <v>27.47</v>
      </c>
      <c r="D32" s="42">
        <v>26.02</v>
      </c>
      <c r="E32" s="54">
        <v>26.81</v>
      </c>
      <c r="F32" s="54">
        <v>80</v>
      </c>
      <c r="G32" s="54">
        <v>73.08</v>
      </c>
      <c r="H32" s="54">
        <f t="shared" si="0"/>
        <v>76.53999999999999</v>
      </c>
      <c r="I32" s="54">
        <v>0</v>
      </c>
      <c r="J32" s="54">
        <v>81.4</v>
      </c>
      <c r="K32" s="57">
        <v>0.2930575</v>
      </c>
      <c r="L32" s="61">
        <v>3.498</v>
      </c>
      <c r="M32" s="49">
        <v>131.4</v>
      </c>
      <c r="O32" s="17" t="s">
        <v>42</v>
      </c>
      <c r="P32" s="16" t="s">
        <v>54</v>
      </c>
    </row>
    <row r="33" spans="2:16" ht="15">
      <c r="B33" s="45">
        <v>44562.791666666664</v>
      </c>
      <c r="C33" s="49">
        <v>26.01</v>
      </c>
      <c r="D33" s="42">
        <v>24.93</v>
      </c>
      <c r="E33" s="54">
        <v>25.51</v>
      </c>
      <c r="F33" s="54">
        <v>82.1</v>
      </c>
      <c r="G33" s="54">
        <v>79.7</v>
      </c>
      <c r="H33" s="54">
        <f t="shared" si="0"/>
        <v>80.9</v>
      </c>
      <c r="I33" s="54">
        <v>0</v>
      </c>
      <c r="J33" s="54">
        <v>1.926</v>
      </c>
      <c r="K33" s="57">
        <v>0.006931865</v>
      </c>
      <c r="L33" s="61">
        <v>2.433</v>
      </c>
      <c r="M33" s="49">
        <v>135.5</v>
      </c>
      <c r="O33" s="17" t="s">
        <v>55</v>
      </c>
      <c r="P33" s="16" t="s">
        <v>56</v>
      </c>
    </row>
    <row r="34" spans="2:16" ht="15">
      <c r="B34" s="45">
        <v>44562.833333333336</v>
      </c>
      <c r="C34" s="49">
        <v>24.92</v>
      </c>
      <c r="D34" s="42">
        <v>24.33</v>
      </c>
      <c r="E34" s="54">
        <v>24.63</v>
      </c>
      <c r="F34" s="54">
        <v>85.9</v>
      </c>
      <c r="G34" s="54">
        <v>82.1</v>
      </c>
      <c r="H34" s="54">
        <f t="shared" si="0"/>
        <v>84</v>
      </c>
      <c r="I34" s="54">
        <v>0</v>
      </c>
      <c r="J34" s="54">
        <v>0</v>
      </c>
      <c r="K34" s="57">
        <v>0</v>
      </c>
      <c r="L34" s="61">
        <v>1.637</v>
      </c>
      <c r="M34" s="49">
        <v>139.2</v>
      </c>
      <c r="O34" s="17" t="s">
        <v>57</v>
      </c>
      <c r="P34" s="16" t="s">
        <v>58</v>
      </c>
    </row>
    <row r="35" spans="2:16" ht="15">
      <c r="B35" s="45">
        <v>44562.875</v>
      </c>
      <c r="C35" s="49">
        <v>24.33</v>
      </c>
      <c r="D35" s="42">
        <v>23.88</v>
      </c>
      <c r="E35" s="54">
        <v>24.05</v>
      </c>
      <c r="F35" s="54">
        <v>87.8</v>
      </c>
      <c r="G35" s="54">
        <v>86</v>
      </c>
      <c r="H35" s="54">
        <f t="shared" si="0"/>
        <v>86.9</v>
      </c>
      <c r="I35" s="54">
        <v>0</v>
      </c>
      <c r="J35" s="54">
        <v>0</v>
      </c>
      <c r="K35" s="57">
        <v>0</v>
      </c>
      <c r="L35" s="61">
        <v>1.113</v>
      </c>
      <c r="M35" s="49">
        <v>136.8</v>
      </c>
      <c r="O35" s="17" t="s">
        <v>59</v>
      </c>
      <c r="P35" s="16" t="s">
        <v>60</v>
      </c>
    </row>
    <row r="36" spans="2:16" ht="15">
      <c r="B36" s="45">
        <v>44562.916666666664</v>
      </c>
      <c r="C36" s="49">
        <v>23.99</v>
      </c>
      <c r="D36" s="42">
        <v>23.45</v>
      </c>
      <c r="E36" s="54">
        <v>23.75</v>
      </c>
      <c r="F36" s="54">
        <v>91.6</v>
      </c>
      <c r="G36" s="54">
        <v>86.3</v>
      </c>
      <c r="H36" s="54">
        <f t="shared" si="0"/>
        <v>88.94999999999999</v>
      </c>
      <c r="I36" s="54">
        <v>0</v>
      </c>
      <c r="J36" s="54">
        <v>0</v>
      </c>
      <c r="K36" s="57">
        <v>0</v>
      </c>
      <c r="L36" s="61">
        <v>1.986</v>
      </c>
      <c r="M36" s="49">
        <v>110.7</v>
      </c>
      <c r="O36" s="17" t="s">
        <v>61</v>
      </c>
      <c r="P36" s="37" t="s">
        <v>80</v>
      </c>
    </row>
    <row r="37" spans="2:16" ht="15">
      <c r="B37" s="45">
        <v>44562.958333333336</v>
      </c>
      <c r="C37" s="49">
        <v>23.47</v>
      </c>
      <c r="D37" s="42">
        <v>22.99</v>
      </c>
      <c r="E37" s="54">
        <v>23.19</v>
      </c>
      <c r="F37" s="54">
        <v>94.1</v>
      </c>
      <c r="G37" s="54">
        <v>91.6</v>
      </c>
      <c r="H37" s="54">
        <f t="shared" si="0"/>
        <v>92.85</v>
      </c>
      <c r="I37" s="54">
        <v>0</v>
      </c>
      <c r="J37" s="54">
        <v>0</v>
      </c>
      <c r="K37" s="57">
        <v>0</v>
      </c>
      <c r="L37" s="61">
        <v>0.912</v>
      </c>
      <c r="M37" s="49">
        <v>132.4</v>
      </c>
      <c r="O37" s="17" t="s">
        <v>62</v>
      </c>
      <c r="P37" s="37" t="s">
        <v>81</v>
      </c>
    </row>
    <row r="38" spans="2:16" ht="15">
      <c r="B38" s="45">
        <v>44563</v>
      </c>
      <c r="C38" s="49">
        <v>23.02</v>
      </c>
      <c r="D38" s="42">
        <v>22.71</v>
      </c>
      <c r="E38" s="54">
        <v>22.88</v>
      </c>
      <c r="F38" s="54">
        <v>95.5</v>
      </c>
      <c r="G38" s="54">
        <v>94.1</v>
      </c>
      <c r="H38" s="54">
        <f t="shared" si="0"/>
        <v>94.8</v>
      </c>
      <c r="I38" s="54">
        <v>0</v>
      </c>
      <c r="J38" s="54">
        <v>0</v>
      </c>
      <c r="K38" s="57">
        <v>0</v>
      </c>
      <c r="L38" s="61">
        <v>0.462</v>
      </c>
      <c r="M38" s="49">
        <v>160.9</v>
      </c>
      <c r="O38" s="17" t="s">
        <v>63</v>
      </c>
      <c r="P38" s="16" t="s">
        <v>64</v>
      </c>
    </row>
    <row r="39" spans="2:16" ht="15">
      <c r="B39" s="45">
        <v>44563.041666666664</v>
      </c>
      <c r="C39" s="49">
        <v>22.74</v>
      </c>
      <c r="D39" s="42">
        <v>22.43</v>
      </c>
      <c r="E39" s="54">
        <v>22.54</v>
      </c>
      <c r="F39" s="54">
        <v>97</v>
      </c>
      <c r="G39" s="54">
        <v>95.5</v>
      </c>
      <c r="H39" s="54">
        <f t="shared" si="0"/>
        <v>96.25</v>
      </c>
      <c r="I39" s="54">
        <v>0</v>
      </c>
      <c r="J39" s="54">
        <v>0</v>
      </c>
      <c r="K39" s="57">
        <v>0</v>
      </c>
      <c r="L39" s="61">
        <v>0</v>
      </c>
      <c r="M39" s="49">
        <v>186.8</v>
      </c>
      <c r="O39" s="17" t="s">
        <v>65</v>
      </c>
      <c r="P39" s="16" t="s">
        <v>66</v>
      </c>
    </row>
    <row r="40" spans="2:16" ht="15">
      <c r="B40" s="45">
        <v>44563.083333333336</v>
      </c>
      <c r="C40" s="49">
        <v>22.58</v>
      </c>
      <c r="D40" s="42">
        <v>22.43</v>
      </c>
      <c r="E40" s="54">
        <v>22.51</v>
      </c>
      <c r="F40" s="54">
        <v>97.8</v>
      </c>
      <c r="G40" s="54">
        <v>97</v>
      </c>
      <c r="H40" s="54">
        <f t="shared" si="0"/>
        <v>97.4</v>
      </c>
      <c r="I40" s="54">
        <v>0</v>
      </c>
      <c r="J40" s="54">
        <v>0</v>
      </c>
      <c r="K40" s="57">
        <v>0</v>
      </c>
      <c r="L40" s="61">
        <v>0</v>
      </c>
      <c r="M40" s="49">
        <v>184.5</v>
      </c>
      <c r="O40" s="17" t="s">
        <v>67</v>
      </c>
      <c r="P40" s="16" t="s">
        <v>68</v>
      </c>
    </row>
    <row r="41" spans="2:13" ht="15">
      <c r="B41" s="45">
        <v>44563.125</v>
      </c>
      <c r="C41" s="49">
        <v>22.59</v>
      </c>
      <c r="D41" s="42">
        <v>22.37</v>
      </c>
      <c r="E41" s="54">
        <v>22.51</v>
      </c>
      <c r="F41" s="54">
        <v>98.4</v>
      </c>
      <c r="G41" s="54">
        <v>97.8</v>
      </c>
      <c r="H41" s="54">
        <f t="shared" si="0"/>
        <v>98.1</v>
      </c>
      <c r="I41" s="54">
        <v>0</v>
      </c>
      <c r="J41" s="54">
        <v>0.003</v>
      </c>
      <c r="K41" s="58">
        <v>1.022769E-05</v>
      </c>
      <c r="L41" s="61">
        <v>0</v>
      </c>
      <c r="M41" s="49">
        <v>215.9</v>
      </c>
    </row>
    <row r="42" spans="2:18" ht="15">
      <c r="B42" s="45">
        <v>44563.166666666664</v>
      </c>
      <c r="C42" s="49">
        <v>22.35</v>
      </c>
      <c r="D42" s="42">
        <v>21.82</v>
      </c>
      <c r="E42" s="54">
        <v>22.15</v>
      </c>
      <c r="F42" s="54">
        <v>99</v>
      </c>
      <c r="G42" s="54">
        <v>98.4</v>
      </c>
      <c r="H42" s="54">
        <f t="shared" si="0"/>
        <v>98.7</v>
      </c>
      <c r="I42" s="54">
        <v>0</v>
      </c>
      <c r="J42" s="54">
        <v>0</v>
      </c>
      <c r="K42" s="57">
        <v>0</v>
      </c>
      <c r="L42" s="61">
        <v>0</v>
      </c>
      <c r="M42" s="49">
        <v>190.2</v>
      </c>
      <c r="O42" s="18" t="s">
        <v>69</v>
      </c>
      <c r="P42" s="16" t="s">
        <v>70</v>
      </c>
      <c r="Q42" s="16"/>
      <c r="R42" s="16"/>
    </row>
    <row r="43" spans="2:13" ht="15">
      <c r="B43" s="45">
        <v>44563.208333333336</v>
      </c>
      <c r="C43" s="49">
        <v>21.97</v>
      </c>
      <c r="D43" s="42">
        <v>21.7</v>
      </c>
      <c r="E43" s="54">
        <v>21.84</v>
      </c>
      <c r="F43" s="54">
        <v>99.7</v>
      </c>
      <c r="G43" s="54">
        <v>99</v>
      </c>
      <c r="H43" s="54">
        <f t="shared" si="0"/>
        <v>99.35</v>
      </c>
      <c r="I43" s="54">
        <v>0</v>
      </c>
      <c r="J43" s="54">
        <v>0</v>
      </c>
      <c r="K43" s="57">
        <v>0</v>
      </c>
      <c r="L43" s="61">
        <v>0</v>
      </c>
      <c r="M43" s="49">
        <v>351.2</v>
      </c>
    </row>
    <row r="44" spans="2:13" ht="15">
      <c r="B44" s="45">
        <v>44563.25</v>
      </c>
      <c r="C44" s="49">
        <v>22.54</v>
      </c>
      <c r="D44" s="42">
        <v>21.63</v>
      </c>
      <c r="E44" s="54">
        <v>21.84</v>
      </c>
      <c r="F44" s="54">
        <v>99.9</v>
      </c>
      <c r="G44" s="54">
        <v>99.5</v>
      </c>
      <c r="H44" s="54">
        <f t="shared" si="0"/>
        <v>99.7</v>
      </c>
      <c r="I44" s="54">
        <v>0</v>
      </c>
      <c r="J44" s="54">
        <v>16.99</v>
      </c>
      <c r="K44" s="57">
        <v>0.06115134</v>
      </c>
      <c r="L44" s="61">
        <v>0</v>
      </c>
      <c r="M44" s="49">
        <v>351.6</v>
      </c>
    </row>
    <row r="45" spans="2:15" ht="15">
      <c r="B45" s="45">
        <v>44563.291666666664</v>
      </c>
      <c r="C45" s="49">
        <v>25.03</v>
      </c>
      <c r="D45" s="42">
        <v>22.64</v>
      </c>
      <c r="E45" s="54">
        <v>23.69</v>
      </c>
      <c r="F45" s="54">
        <v>99.7</v>
      </c>
      <c r="G45" s="54">
        <v>91.3</v>
      </c>
      <c r="H45" s="54">
        <f t="shared" si="0"/>
        <v>95.5</v>
      </c>
      <c r="I45" s="54">
        <v>0</v>
      </c>
      <c r="J45" s="54">
        <v>169</v>
      </c>
      <c r="K45" s="57">
        <v>0.6083033</v>
      </c>
      <c r="L45" s="61">
        <v>0.074</v>
      </c>
      <c r="M45" s="49">
        <v>96.2</v>
      </c>
      <c r="O45" s="14" t="s">
        <v>71</v>
      </c>
    </row>
    <row r="46" spans="2:13" ht="15">
      <c r="B46" s="45">
        <v>44563.333333333336</v>
      </c>
      <c r="C46" s="49">
        <v>26.6</v>
      </c>
      <c r="D46" s="42">
        <v>24.87</v>
      </c>
      <c r="E46" s="54">
        <v>25.4</v>
      </c>
      <c r="F46" s="54">
        <v>91.1</v>
      </c>
      <c r="G46" s="54">
        <v>78.61</v>
      </c>
      <c r="H46" s="54">
        <f t="shared" si="0"/>
        <v>84.85499999999999</v>
      </c>
      <c r="I46" s="54">
        <v>0</v>
      </c>
      <c r="J46" s="54">
        <v>324.2</v>
      </c>
      <c r="K46" s="57">
        <v>1.167241</v>
      </c>
      <c r="L46" s="61">
        <v>2.251</v>
      </c>
      <c r="M46" s="49">
        <v>130.8</v>
      </c>
    </row>
    <row r="47" spans="2:13" ht="15">
      <c r="B47" s="45">
        <v>44563.375</v>
      </c>
      <c r="C47" s="49">
        <v>28.36</v>
      </c>
      <c r="D47" s="42">
        <v>26.34</v>
      </c>
      <c r="E47" s="54">
        <v>27.29</v>
      </c>
      <c r="F47" s="54">
        <v>80.6</v>
      </c>
      <c r="G47" s="54">
        <v>67.99</v>
      </c>
      <c r="H47" s="54">
        <f t="shared" si="0"/>
        <v>74.29499999999999</v>
      </c>
      <c r="I47" s="54">
        <v>0</v>
      </c>
      <c r="J47" s="54">
        <v>585.7</v>
      </c>
      <c r="K47" s="57">
        <v>2.10841</v>
      </c>
      <c r="L47" s="61">
        <v>2.685</v>
      </c>
      <c r="M47" s="49">
        <v>133.9</v>
      </c>
    </row>
    <row r="48" spans="2:13" ht="15">
      <c r="B48" s="45">
        <v>44563.416666666664</v>
      </c>
      <c r="C48" s="49">
        <v>28.82</v>
      </c>
      <c r="D48" s="42">
        <v>27.43</v>
      </c>
      <c r="E48" s="54">
        <v>28.04</v>
      </c>
      <c r="F48" s="54">
        <v>73.15</v>
      </c>
      <c r="G48" s="54">
        <v>60.53</v>
      </c>
      <c r="H48" s="54">
        <f t="shared" si="0"/>
        <v>66.84</v>
      </c>
      <c r="I48" s="54">
        <v>0</v>
      </c>
      <c r="J48" s="54">
        <v>780.7</v>
      </c>
      <c r="K48" s="57">
        <v>2.810679</v>
      </c>
      <c r="L48" s="61">
        <v>2.624</v>
      </c>
      <c r="M48" s="49">
        <v>100.2</v>
      </c>
    </row>
    <row r="49" spans="2:13" ht="15">
      <c r="B49" s="45">
        <v>44563.458333333336</v>
      </c>
      <c r="C49" s="49">
        <v>29.92</v>
      </c>
      <c r="D49" s="42">
        <v>27.69</v>
      </c>
      <c r="E49" s="54">
        <v>28.68</v>
      </c>
      <c r="F49" s="54">
        <v>67.42</v>
      </c>
      <c r="G49" s="54">
        <v>58.22</v>
      </c>
      <c r="H49" s="54">
        <f t="shared" si="0"/>
        <v>62.82</v>
      </c>
      <c r="I49" s="54">
        <v>0</v>
      </c>
      <c r="J49" s="54">
        <v>615.4</v>
      </c>
      <c r="K49" s="57">
        <v>2.215444</v>
      </c>
      <c r="L49" s="61">
        <v>1.404</v>
      </c>
      <c r="M49" s="49">
        <v>142.2</v>
      </c>
    </row>
    <row r="50" spans="2:13" ht="15">
      <c r="B50" s="45">
        <v>44563.5</v>
      </c>
      <c r="C50" s="49">
        <v>29.83</v>
      </c>
      <c r="D50" s="42">
        <v>28.18</v>
      </c>
      <c r="E50" s="54">
        <v>29.09</v>
      </c>
      <c r="F50" s="54">
        <v>66.17</v>
      </c>
      <c r="G50" s="54">
        <v>57.07</v>
      </c>
      <c r="H50" s="54">
        <f t="shared" si="0"/>
        <v>61.620000000000005</v>
      </c>
      <c r="I50" s="54">
        <v>0</v>
      </c>
      <c r="J50" s="54">
        <v>574.2</v>
      </c>
      <c r="K50" s="57">
        <v>2.067279</v>
      </c>
      <c r="L50" s="61">
        <v>1.701</v>
      </c>
      <c r="M50" s="49">
        <v>119.8</v>
      </c>
    </row>
    <row r="51" spans="2:13" ht="15">
      <c r="B51" s="45">
        <v>44563.541666666664</v>
      </c>
      <c r="C51" s="49">
        <v>30.66</v>
      </c>
      <c r="D51" s="42">
        <v>28.74</v>
      </c>
      <c r="E51" s="54">
        <v>29.55</v>
      </c>
      <c r="F51" s="54">
        <v>63.47</v>
      </c>
      <c r="G51" s="54">
        <v>54.99</v>
      </c>
      <c r="H51" s="54">
        <f t="shared" si="0"/>
        <v>59.230000000000004</v>
      </c>
      <c r="I51" s="54">
        <v>0</v>
      </c>
      <c r="J51" s="54">
        <v>532.4</v>
      </c>
      <c r="K51" s="57">
        <v>1.916662</v>
      </c>
      <c r="L51" s="61">
        <v>1.572</v>
      </c>
      <c r="M51" s="49">
        <v>102.1</v>
      </c>
    </row>
    <row r="52" spans="2:13" ht="15">
      <c r="B52" s="45">
        <v>44563.583333333336</v>
      </c>
      <c r="C52" s="49">
        <v>31.06</v>
      </c>
      <c r="D52" s="42">
        <v>29.94</v>
      </c>
      <c r="E52" s="54">
        <v>30.5</v>
      </c>
      <c r="F52" s="54">
        <v>60.67</v>
      </c>
      <c r="G52" s="54">
        <v>50.81</v>
      </c>
      <c r="H52" s="54">
        <f t="shared" si="0"/>
        <v>55.74</v>
      </c>
      <c r="I52" s="54">
        <v>0</v>
      </c>
      <c r="J52" s="54">
        <v>802</v>
      </c>
      <c r="K52" s="57">
        <v>2.888714</v>
      </c>
      <c r="L52" s="61">
        <v>1.941</v>
      </c>
      <c r="M52" s="49">
        <v>142.3</v>
      </c>
    </row>
    <row r="53" spans="2:13" ht="15">
      <c r="B53" s="45">
        <v>44563.625</v>
      </c>
      <c r="C53" s="49">
        <v>31.2</v>
      </c>
      <c r="D53" s="42">
        <v>30.19</v>
      </c>
      <c r="E53" s="54">
        <v>30.75</v>
      </c>
      <c r="F53" s="54">
        <v>60.14</v>
      </c>
      <c r="G53" s="54">
        <v>50.71</v>
      </c>
      <c r="H53" s="54">
        <f t="shared" si="0"/>
        <v>55.425</v>
      </c>
      <c r="I53" s="54">
        <v>0</v>
      </c>
      <c r="J53" s="54">
        <v>679.2</v>
      </c>
      <c r="K53" s="57">
        <v>2.445216</v>
      </c>
      <c r="L53" s="61">
        <v>2.28</v>
      </c>
      <c r="M53" s="49">
        <v>141.2</v>
      </c>
    </row>
    <row r="54" spans="2:13" ht="15">
      <c r="B54" s="45">
        <v>44563.666666666664</v>
      </c>
      <c r="C54" s="49">
        <v>30.94</v>
      </c>
      <c r="D54" s="42">
        <v>29.02</v>
      </c>
      <c r="E54" s="54">
        <v>29.98</v>
      </c>
      <c r="F54" s="54">
        <v>67.8</v>
      </c>
      <c r="G54" s="54">
        <v>54.95</v>
      </c>
      <c r="H54" s="54">
        <f t="shared" si="0"/>
        <v>61.375</v>
      </c>
      <c r="I54" s="54">
        <v>0</v>
      </c>
      <c r="J54" s="54">
        <v>470.5</v>
      </c>
      <c r="K54" s="57">
        <v>1.693789</v>
      </c>
      <c r="L54" s="61">
        <v>3.273</v>
      </c>
      <c r="M54" s="49">
        <v>162.4</v>
      </c>
    </row>
    <row r="55" spans="2:13" ht="15">
      <c r="B55" s="45">
        <v>44563.708333333336</v>
      </c>
      <c r="C55" s="49">
        <v>29.21</v>
      </c>
      <c r="D55" s="42">
        <v>27.76</v>
      </c>
      <c r="E55" s="54">
        <v>28.48</v>
      </c>
      <c r="F55" s="54">
        <v>74.17</v>
      </c>
      <c r="G55" s="54">
        <v>66</v>
      </c>
      <c r="H55" s="54">
        <f t="shared" si="0"/>
        <v>70.08500000000001</v>
      </c>
      <c r="I55" s="54">
        <v>0</v>
      </c>
      <c r="J55" s="54">
        <v>211.8</v>
      </c>
      <c r="K55" s="57">
        <v>0.7623059</v>
      </c>
      <c r="L55" s="61">
        <v>3.689</v>
      </c>
      <c r="M55" s="49">
        <v>133.9</v>
      </c>
    </row>
    <row r="56" spans="2:13" ht="15">
      <c r="B56" s="45">
        <v>44563.75</v>
      </c>
      <c r="C56" s="49">
        <v>27.79</v>
      </c>
      <c r="D56" s="42">
        <v>26.23</v>
      </c>
      <c r="E56" s="54">
        <v>27.14</v>
      </c>
      <c r="F56" s="54">
        <v>78.3</v>
      </c>
      <c r="G56" s="54">
        <v>73.56</v>
      </c>
      <c r="H56" s="54">
        <f t="shared" si="0"/>
        <v>75.93</v>
      </c>
      <c r="I56" s="54">
        <v>0</v>
      </c>
      <c r="J56" s="54">
        <v>92.3</v>
      </c>
      <c r="K56" s="57">
        <v>0.3323036</v>
      </c>
      <c r="L56" s="61">
        <v>3.511</v>
      </c>
      <c r="M56" s="49">
        <v>149.1</v>
      </c>
    </row>
    <row r="57" spans="2:13" ht="15">
      <c r="B57" s="45">
        <v>44563.791666666664</v>
      </c>
      <c r="C57" s="49">
        <v>26.24</v>
      </c>
      <c r="D57" s="42">
        <v>24.88</v>
      </c>
      <c r="E57" s="54">
        <v>25.47</v>
      </c>
      <c r="F57" s="54">
        <v>85.6</v>
      </c>
      <c r="G57" s="54">
        <v>78.08</v>
      </c>
      <c r="H57" s="54">
        <f t="shared" si="0"/>
        <v>81.84</v>
      </c>
      <c r="I57" s="54">
        <v>0</v>
      </c>
      <c r="J57" s="54">
        <v>2.414</v>
      </c>
      <c r="K57" s="57">
        <v>0.008690114</v>
      </c>
      <c r="L57" s="61">
        <v>2.072</v>
      </c>
      <c r="M57" s="49">
        <v>163.4</v>
      </c>
    </row>
    <row r="58" spans="2:13" ht="15">
      <c r="B58" s="45">
        <v>44563.833333333336</v>
      </c>
      <c r="C58" s="49">
        <v>24.91</v>
      </c>
      <c r="D58" s="42">
        <v>24.24</v>
      </c>
      <c r="E58" s="54">
        <v>24.53</v>
      </c>
      <c r="F58" s="54">
        <v>88.7</v>
      </c>
      <c r="G58" s="54">
        <v>85.5</v>
      </c>
      <c r="H58" s="54">
        <f t="shared" si="0"/>
        <v>87.1</v>
      </c>
      <c r="I58" s="54">
        <v>0</v>
      </c>
      <c r="J58" s="54">
        <v>0</v>
      </c>
      <c r="K58" s="57">
        <v>0</v>
      </c>
      <c r="L58" s="61">
        <v>1.694</v>
      </c>
      <c r="M58" s="49">
        <v>162</v>
      </c>
    </row>
    <row r="59" spans="2:13" ht="15">
      <c r="B59" s="45">
        <v>44563.875</v>
      </c>
      <c r="C59" s="49">
        <v>24.22</v>
      </c>
      <c r="D59" s="42">
        <v>23.63</v>
      </c>
      <c r="E59" s="54">
        <v>23.85</v>
      </c>
      <c r="F59" s="54">
        <v>91.1</v>
      </c>
      <c r="G59" s="54">
        <v>88.7</v>
      </c>
      <c r="H59" s="54">
        <f t="shared" si="0"/>
        <v>89.9</v>
      </c>
      <c r="I59" s="54">
        <v>0</v>
      </c>
      <c r="J59" s="54">
        <v>0</v>
      </c>
      <c r="K59" s="57">
        <v>0</v>
      </c>
      <c r="L59" s="61">
        <v>1.141</v>
      </c>
      <c r="M59" s="49">
        <v>155.1</v>
      </c>
    </row>
    <row r="60" spans="2:13" ht="15">
      <c r="B60" s="45">
        <v>44563.916666666664</v>
      </c>
      <c r="C60" s="49">
        <v>23.71</v>
      </c>
      <c r="D60" s="42">
        <v>23.1</v>
      </c>
      <c r="E60" s="54">
        <v>23.4</v>
      </c>
      <c r="F60" s="54">
        <v>92.4</v>
      </c>
      <c r="G60" s="54">
        <v>90.8</v>
      </c>
      <c r="H60" s="54">
        <f t="shared" si="0"/>
        <v>91.6</v>
      </c>
      <c r="I60" s="54">
        <v>0</v>
      </c>
      <c r="J60" s="54">
        <v>0</v>
      </c>
      <c r="K60" s="57">
        <v>0</v>
      </c>
      <c r="L60" s="61">
        <v>0.776</v>
      </c>
      <c r="M60" s="49">
        <v>174.5</v>
      </c>
    </row>
    <row r="61" spans="2:13" ht="15">
      <c r="B61" s="45">
        <v>44563.958333333336</v>
      </c>
      <c r="C61" s="49">
        <v>23.09</v>
      </c>
      <c r="D61" s="42">
        <v>22.78</v>
      </c>
      <c r="E61" s="54">
        <v>22.89</v>
      </c>
      <c r="F61" s="54">
        <v>93.7</v>
      </c>
      <c r="G61" s="54">
        <v>92.1</v>
      </c>
      <c r="H61" s="54">
        <f t="shared" si="0"/>
        <v>92.9</v>
      </c>
      <c r="I61" s="54">
        <v>0</v>
      </c>
      <c r="J61" s="54">
        <v>0</v>
      </c>
      <c r="K61" s="57">
        <v>0</v>
      </c>
      <c r="L61" s="61">
        <v>0.466</v>
      </c>
      <c r="M61" s="49">
        <v>122.9</v>
      </c>
    </row>
    <row r="62" spans="2:13" ht="15">
      <c r="B62" s="45">
        <v>44564</v>
      </c>
      <c r="C62" s="49">
        <v>22.81</v>
      </c>
      <c r="D62" s="42">
        <v>22.39</v>
      </c>
      <c r="E62" s="54">
        <v>22.6</v>
      </c>
      <c r="F62" s="54">
        <v>94.1</v>
      </c>
      <c r="G62" s="54">
        <v>92.3</v>
      </c>
      <c r="H62" s="54">
        <f t="shared" si="0"/>
        <v>93.19999999999999</v>
      </c>
      <c r="I62" s="54">
        <v>0</v>
      </c>
      <c r="J62" s="54">
        <v>0</v>
      </c>
      <c r="K62" s="57">
        <v>0</v>
      </c>
      <c r="L62" s="61">
        <v>0.528</v>
      </c>
      <c r="M62" s="49">
        <v>149.5</v>
      </c>
    </row>
    <row r="63" spans="2:13" ht="15">
      <c r="B63" s="45">
        <v>44564.041666666664</v>
      </c>
      <c r="C63" s="49">
        <v>22.4</v>
      </c>
      <c r="D63" s="42">
        <v>21.45</v>
      </c>
      <c r="E63" s="54">
        <v>21.94</v>
      </c>
      <c r="F63" s="54">
        <v>96.9</v>
      </c>
      <c r="G63" s="54">
        <v>94.1</v>
      </c>
      <c r="H63" s="54">
        <f t="shared" si="0"/>
        <v>95.5</v>
      </c>
      <c r="I63" s="54">
        <v>0</v>
      </c>
      <c r="J63" s="54">
        <v>0</v>
      </c>
      <c r="K63" s="57">
        <v>0</v>
      </c>
      <c r="L63" s="61">
        <v>0</v>
      </c>
      <c r="M63" s="49">
        <v>143.3</v>
      </c>
    </row>
    <row r="64" spans="2:13" ht="15">
      <c r="B64" s="45">
        <v>44564.083333333336</v>
      </c>
      <c r="C64" s="49">
        <v>21.83</v>
      </c>
      <c r="D64" s="42">
        <v>21.37</v>
      </c>
      <c r="E64" s="54">
        <v>21.56</v>
      </c>
      <c r="F64" s="54">
        <v>98</v>
      </c>
      <c r="G64" s="54">
        <v>96.8</v>
      </c>
      <c r="H64" s="54">
        <f t="shared" si="0"/>
        <v>97.4</v>
      </c>
      <c r="I64" s="54">
        <v>0</v>
      </c>
      <c r="J64" s="54">
        <v>0</v>
      </c>
      <c r="K64" s="57">
        <v>0</v>
      </c>
      <c r="L64" s="61">
        <v>0.306</v>
      </c>
      <c r="M64" s="49">
        <v>162.2</v>
      </c>
    </row>
    <row r="65" spans="2:13" ht="15">
      <c r="B65" s="45">
        <v>44564.125</v>
      </c>
      <c r="C65" s="49">
        <v>21.82</v>
      </c>
      <c r="D65" s="42">
        <v>21.02</v>
      </c>
      <c r="E65" s="54">
        <v>21.32</v>
      </c>
      <c r="F65" s="54">
        <v>98.7</v>
      </c>
      <c r="G65" s="54">
        <v>97.3</v>
      </c>
      <c r="H65" s="54">
        <f t="shared" si="0"/>
        <v>98</v>
      </c>
      <c r="I65" s="54">
        <v>0</v>
      </c>
      <c r="J65" s="54">
        <v>0</v>
      </c>
      <c r="K65" s="57">
        <v>0</v>
      </c>
      <c r="L65" s="61">
        <v>0.317</v>
      </c>
      <c r="M65" s="49">
        <v>245.2</v>
      </c>
    </row>
    <row r="66" spans="2:13" ht="15">
      <c r="B66" s="45">
        <v>44564.166666666664</v>
      </c>
      <c r="C66" s="49">
        <v>21.14</v>
      </c>
      <c r="D66" s="42">
        <v>20.63</v>
      </c>
      <c r="E66" s="54">
        <v>20.87</v>
      </c>
      <c r="F66" s="54">
        <v>99.4</v>
      </c>
      <c r="G66" s="54">
        <v>98.7</v>
      </c>
      <c r="H66" s="54">
        <f t="shared" si="0"/>
        <v>99.05000000000001</v>
      </c>
      <c r="I66" s="54">
        <v>0</v>
      </c>
      <c r="J66" s="54">
        <v>0</v>
      </c>
      <c r="K66" s="57">
        <v>0</v>
      </c>
      <c r="L66" s="61">
        <v>0</v>
      </c>
      <c r="M66" s="49">
        <v>13.95</v>
      </c>
    </row>
    <row r="67" spans="2:13" ht="15">
      <c r="B67" s="45">
        <v>44564.208333333336</v>
      </c>
      <c r="C67" s="49">
        <v>20.68</v>
      </c>
      <c r="D67" s="42">
        <v>20.08</v>
      </c>
      <c r="E67" s="54">
        <v>20.48</v>
      </c>
      <c r="F67" s="54">
        <v>99.8</v>
      </c>
      <c r="G67" s="54">
        <v>99.3</v>
      </c>
      <c r="H67" s="54">
        <f t="shared" si="0"/>
        <v>99.55</v>
      </c>
      <c r="I67" s="54">
        <v>0</v>
      </c>
      <c r="J67" s="54">
        <v>0</v>
      </c>
      <c r="K67" s="57">
        <v>0</v>
      </c>
      <c r="L67" s="61">
        <v>0</v>
      </c>
      <c r="M67" s="49">
        <v>49.6</v>
      </c>
    </row>
    <row r="68" spans="2:13" ht="15">
      <c r="B68" s="45">
        <v>44564.25</v>
      </c>
      <c r="C68" s="49">
        <v>20.94</v>
      </c>
      <c r="D68" s="42">
        <v>20.28</v>
      </c>
      <c r="E68" s="54">
        <v>20.48</v>
      </c>
      <c r="F68" s="54">
        <v>100</v>
      </c>
      <c r="G68" s="54">
        <v>99.7</v>
      </c>
      <c r="H68" s="54">
        <f t="shared" si="0"/>
        <v>99.85</v>
      </c>
      <c r="I68" s="54">
        <v>0</v>
      </c>
      <c r="J68" s="54">
        <v>17.23</v>
      </c>
      <c r="K68" s="57">
        <v>0.06204496</v>
      </c>
      <c r="L68" s="61">
        <v>0</v>
      </c>
      <c r="M68" s="49">
        <v>185.8</v>
      </c>
    </row>
    <row r="69" spans="2:13" ht="15">
      <c r="B69" s="45">
        <v>44564.291666666664</v>
      </c>
      <c r="C69" s="49">
        <v>23.23</v>
      </c>
      <c r="D69" s="42">
        <v>20.94</v>
      </c>
      <c r="E69" s="54">
        <v>22.09</v>
      </c>
      <c r="F69" s="54">
        <v>100</v>
      </c>
      <c r="G69" s="54">
        <v>97.9</v>
      </c>
      <c r="H69" s="54">
        <f t="shared" si="0"/>
        <v>98.95</v>
      </c>
      <c r="I69" s="54">
        <v>0</v>
      </c>
      <c r="J69" s="54">
        <v>123</v>
      </c>
      <c r="K69" s="57">
        <v>0.4427484</v>
      </c>
      <c r="L69" s="61">
        <v>0</v>
      </c>
      <c r="M69" s="49">
        <v>194.6</v>
      </c>
    </row>
    <row r="70" spans="2:13" ht="15">
      <c r="B70" s="45">
        <v>44564.333333333336</v>
      </c>
      <c r="C70" s="49">
        <v>25.27</v>
      </c>
      <c r="D70" s="42">
        <v>23.29</v>
      </c>
      <c r="E70" s="54">
        <v>24.6</v>
      </c>
      <c r="F70" s="54">
        <v>98.1</v>
      </c>
      <c r="G70" s="54">
        <v>87.2</v>
      </c>
      <c r="H70" s="54">
        <f t="shared" si="0"/>
        <v>92.65</v>
      </c>
      <c r="I70" s="54">
        <v>0</v>
      </c>
      <c r="J70" s="54">
        <v>319.2</v>
      </c>
      <c r="K70" s="57">
        <v>1.149244</v>
      </c>
      <c r="L70" s="61">
        <v>1.11</v>
      </c>
      <c r="M70" s="49">
        <v>82.4</v>
      </c>
    </row>
    <row r="71" spans="2:13" ht="15">
      <c r="B71" s="45">
        <v>44564.375</v>
      </c>
      <c r="C71" s="49">
        <v>26.74</v>
      </c>
      <c r="D71" s="42">
        <v>24.72</v>
      </c>
      <c r="E71" s="54">
        <v>25.66</v>
      </c>
      <c r="F71" s="54">
        <v>89.6</v>
      </c>
      <c r="G71" s="54">
        <v>76.67</v>
      </c>
      <c r="H71" s="54">
        <f t="shared" si="0"/>
        <v>83.13499999999999</v>
      </c>
      <c r="I71" s="54">
        <v>0</v>
      </c>
      <c r="J71" s="54">
        <v>450.9</v>
      </c>
      <c r="K71" s="57">
        <v>1.623149</v>
      </c>
      <c r="L71" s="61">
        <v>3.032</v>
      </c>
      <c r="M71" s="49">
        <v>121.1</v>
      </c>
    </row>
    <row r="72" spans="2:13" ht="15">
      <c r="B72" s="45">
        <v>44564.416666666664</v>
      </c>
      <c r="C72" s="49">
        <v>27.5</v>
      </c>
      <c r="D72" s="42">
        <v>26.09</v>
      </c>
      <c r="E72" s="54">
        <v>26.82</v>
      </c>
      <c r="F72" s="54">
        <v>78.84</v>
      </c>
      <c r="G72" s="54">
        <v>65.94</v>
      </c>
      <c r="H72" s="54">
        <f t="shared" si="0"/>
        <v>72.39</v>
      </c>
      <c r="I72" s="54">
        <v>0</v>
      </c>
      <c r="J72" s="54">
        <v>533.1</v>
      </c>
      <c r="K72" s="57">
        <v>1.91919</v>
      </c>
      <c r="L72" s="61">
        <v>3.161</v>
      </c>
      <c r="M72" s="49">
        <v>113.9</v>
      </c>
    </row>
    <row r="73" spans="2:13" ht="15">
      <c r="B73" s="45">
        <v>44564.458333333336</v>
      </c>
      <c r="C73" s="49">
        <v>28.04</v>
      </c>
      <c r="D73" s="42">
        <v>26.81</v>
      </c>
      <c r="E73" s="54">
        <v>27.34</v>
      </c>
      <c r="F73" s="54">
        <v>70.87</v>
      </c>
      <c r="G73" s="54">
        <v>64.19</v>
      </c>
      <c r="H73" s="54">
        <f t="shared" si="0"/>
        <v>67.53</v>
      </c>
      <c r="I73" s="54">
        <v>0</v>
      </c>
      <c r="J73" s="54">
        <v>519.4</v>
      </c>
      <c r="K73" s="57">
        <v>1.869699</v>
      </c>
      <c r="L73" s="61">
        <v>2.245</v>
      </c>
      <c r="M73" s="49">
        <v>82.8</v>
      </c>
    </row>
    <row r="74" spans="2:13" ht="15">
      <c r="B74" s="45">
        <v>44564.5</v>
      </c>
      <c r="C74" s="49">
        <v>28.67</v>
      </c>
      <c r="D74" s="42">
        <v>27.53</v>
      </c>
      <c r="E74" s="54">
        <v>28.11</v>
      </c>
      <c r="F74" s="54">
        <v>68.46</v>
      </c>
      <c r="G74" s="54">
        <v>56.46</v>
      </c>
      <c r="H74" s="54">
        <f t="shared" si="0"/>
        <v>62.459999999999994</v>
      </c>
      <c r="I74" s="54">
        <v>0</v>
      </c>
      <c r="J74" s="54">
        <v>564.3</v>
      </c>
      <c r="K74" s="57">
        <v>2.031484</v>
      </c>
      <c r="L74" s="61">
        <v>2.159</v>
      </c>
      <c r="M74" s="49">
        <v>129.5</v>
      </c>
    </row>
    <row r="75" spans="2:13" ht="15">
      <c r="B75" s="45">
        <v>44564.541666666664</v>
      </c>
      <c r="C75" s="49">
        <v>30.82</v>
      </c>
      <c r="D75" s="42">
        <v>28.06</v>
      </c>
      <c r="E75" s="54">
        <v>29.55</v>
      </c>
      <c r="F75" s="54">
        <v>60.81</v>
      </c>
      <c r="G75" s="54">
        <v>48.38</v>
      </c>
      <c r="H75" s="54">
        <f t="shared" si="0"/>
        <v>54.595</v>
      </c>
      <c r="I75" s="54">
        <v>0</v>
      </c>
      <c r="J75" s="54">
        <v>749.6</v>
      </c>
      <c r="K75" s="57">
        <v>2.698686</v>
      </c>
      <c r="L75" s="61">
        <v>1.315</v>
      </c>
      <c r="M75" s="49">
        <v>64.16</v>
      </c>
    </row>
    <row r="76" spans="2:13" ht="15">
      <c r="B76" s="45">
        <v>44564.583333333336</v>
      </c>
      <c r="C76" s="49">
        <v>30.63</v>
      </c>
      <c r="D76" s="42">
        <v>29.12</v>
      </c>
      <c r="E76" s="54">
        <v>29.59</v>
      </c>
      <c r="F76" s="54">
        <v>59.48</v>
      </c>
      <c r="G76" s="54">
        <v>49.65</v>
      </c>
      <c r="H76" s="54">
        <f t="shared" si="0"/>
        <v>54.565</v>
      </c>
      <c r="I76" s="54">
        <v>0</v>
      </c>
      <c r="J76" s="54">
        <v>565.9</v>
      </c>
      <c r="K76" s="57">
        <v>2.037109</v>
      </c>
      <c r="L76" s="61">
        <v>2.047</v>
      </c>
      <c r="M76" s="49">
        <v>132.9</v>
      </c>
    </row>
    <row r="77" spans="2:13" ht="15">
      <c r="B77" s="45">
        <v>44564.625</v>
      </c>
      <c r="C77" s="49">
        <v>29.97</v>
      </c>
      <c r="D77" s="42">
        <v>28.82</v>
      </c>
      <c r="E77" s="54">
        <v>29.33</v>
      </c>
      <c r="F77" s="54">
        <v>60.88</v>
      </c>
      <c r="G77" s="54">
        <v>54.8</v>
      </c>
      <c r="H77" s="54">
        <f t="shared" si="0"/>
        <v>57.84</v>
      </c>
      <c r="I77" s="54">
        <v>0</v>
      </c>
      <c r="J77" s="54">
        <v>522</v>
      </c>
      <c r="K77" s="57">
        <v>1.879109</v>
      </c>
      <c r="L77" s="61">
        <v>2.328</v>
      </c>
      <c r="M77" s="49">
        <v>115.4</v>
      </c>
    </row>
    <row r="78" spans="2:13" ht="15">
      <c r="B78" s="45">
        <v>44564.666666666664</v>
      </c>
      <c r="C78" s="49">
        <v>29.46</v>
      </c>
      <c r="D78" s="42">
        <v>28.48</v>
      </c>
      <c r="E78" s="54">
        <v>28.95</v>
      </c>
      <c r="F78" s="54">
        <v>65.54</v>
      </c>
      <c r="G78" s="54">
        <v>56.36</v>
      </c>
      <c r="H78" s="54">
        <f t="shared" si="0"/>
        <v>60.95</v>
      </c>
      <c r="I78" s="54">
        <v>0</v>
      </c>
      <c r="J78" s="54">
        <v>368.8</v>
      </c>
      <c r="K78" s="57">
        <v>1.327629</v>
      </c>
      <c r="L78" s="61">
        <v>2.468</v>
      </c>
      <c r="M78" s="49">
        <v>159.2</v>
      </c>
    </row>
    <row r="79" spans="2:13" ht="15">
      <c r="B79" s="45">
        <v>44564.708333333336</v>
      </c>
      <c r="C79" s="49">
        <v>28.75</v>
      </c>
      <c r="D79" s="42">
        <v>27.78</v>
      </c>
      <c r="E79" s="54">
        <v>28.2</v>
      </c>
      <c r="F79" s="54">
        <v>72.07</v>
      </c>
      <c r="G79" s="54">
        <v>63.17</v>
      </c>
      <c r="H79" s="54">
        <f aca="true" t="shared" si="1" ref="H79:H142">(F79+G79)/2</f>
        <v>67.62</v>
      </c>
      <c r="I79" s="54">
        <v>0</v>
      </c>
      <c r="J79" s="54">
        <v>269.1</v>
      </c>
      <c r="K79" s="57">
        <v>0.9688349</v>
      </c>
      <c r="L79" s="61">
        <v>3.168</v>
      </c>
      <c r="M79" s="49">
        <v>154</v>
      </c>
    </row>
    <row r="80" spans="2:13" ht="15">
      <c r="B80" s="45">
        <v>44564.75</v>
      </c>
      <c r="C80" s="49">
        <v>28.15</v>
      </c>
      <c r="D80" s="42">
        <v>26.13</v>
      </c>
      <c r="E80" s="54">
        <v>27.22</v>
      </c>
      <c r="F80" s="54">
        <v>78.13</v>
      </c>
      <c r="G80" s="54">
        <v>70.17</v>
      </c>
      <c r="H80" s="54">
        <f t="shared" si="1"/>
        <v>74.15</v>
      </c>
      <c r="I80" s="54">
        <v>0</v>
      </c>
      <c r="J80" s="54">
        <v>146.6</v>
      </c>
      <c r="K80" s="57">
        <v>0.5278785</v>
      </c>
      <c r="L80" s="61">
        <v>3.048</v>
      </c>
      <c r="M80" s="49">
        <v>166.1</v>
      </c>
    </row>
    <row r="81" spans="2:13" ht="15">
      <c r="B81" s="45">
        <v>44564.791666666664</v>
      </c>
      <c r="C81" s="49">
        <v>26.13</v>
      </c>
      <c r="D81" s="42">
        <v>24.51</v>
      </c>
      <c r="E81" s="54">
        <v>25.22</v>
      </c>
      <c r="F81" s="54">
        <v>83.3</v>
      </c>
      <c r="G81" s="54">
        <v>78.03</v>
      </c>
      <c r="H81" s="54">
        <f t="shared" si="1"/>
        <v>80.66499999999999</v>
      </c>
      <c r="I81" s="54">
        <v>0</v>
      </c>
      <c r="J81" s="54">
        <v>5.325</v>
      </c>
      <c r="K81" s="57">
        <v>0.01916884</v>
      </c>
      <c r="L81" s="61">
        <v>2.504</v>
      </c>
      <c r="M81" s="49">
        <v>172.6</v>
      </c>
    </row>
    <row r="82" spans="2:13" ht="15">
      <c r="B82" s="45">
        <v>44564.833333333336</v>
      </c>
      <c r="C82" s="49">
        <v>24.5</v>
      </c>
      <c r="D82" s="42">
        <v>23.43</v>
      </c>
      <c r="E82" s="54">
        <v>23.96</v>
      </c>
      <c r="F82" s="54">
        <v>89.3</v>
      </c>
      <c r="G82" s="54">
        <v>83.4</v>
      </c>
      <c r="H82" s="54">
        <f t="shared" si="1"/>
        <v>86.35</v>
      </c>
      <c r="I82" s="54">
        <v>0</v>
      </c>
      <c r="J82" s="54">
        <v>0</v>
      </c>
      <c r="K82" s="57">
        <v>0</v>
      </c>
      <c r="L82" s="61">
        <v>2.001</v>
      </c>
      <c r="M82" s="49">
        <v>158.5</v>
      </c>
    </row>
    <row r="83" spans="2:13" ht="15">
      <c r="B83" s="45">
        <v>44564.875</v>
      </c>
      <c r="C83" s="49">
        <v>23.44</v>
      </c>
      <c r="D83" s="42">
        <v>22.79</v>
      </c>
      <c r="E83" s="54">
        <v>23.05</v>
      </c>
      <c r="F83" s="54">
        <v>92.1</v>
      </c>
      <c r="G83" s="54">
        <v>89.3</v>
      </c>
      <c r="H83" s="54">
        <f t="shared" si="1"/>
        <v>90.69999999999999</v>
      </c>
      <c r="I83" s="54">
        <v>0</v>
      </c>
      <c r="J83" s="54">
        <v>0</v>
      </c>
      <c r="K83" s="57">
        <v>0</v>
      </c>
      <c r="L83" s="61">
        <v>1.143</v>
      </c>
      <c r="M83" s="49">
        <v>197</v>
      </c>
    </row>
    <row r="84" spans="2:13" ht="15">
      <c r="B84" s="45">
        <v>44564.916666666664</v>
      </c>
      <c r="C84" s="49">
        <v>22.79</v>
      </c>
      <c r="D84" s="42">
        <v>22.21</v>
      </c>
      <c r="E84" s="54">
        <v>22.44</v>
      </c>
      <c r="F84" s="54">
        <v>94</v>
      </c>
      <c r="G84" s="54">
        <v>92</v>
      </c>
      <c r="H84" s="54">
        <f t="shared" si="1"/>
        <v>93</v>
      </c>
      <c r="I84" s="54">
        <v>0</v>
      </c>
      <c r="J84" s="54">
        <v>0.006</v>
      </c>
      <c r="K84" s="58">
        <v>2.045538E-05</v>
      </c>
      <c r="L84" s="61">
        <v>0</v>
      </c>
      <c r="M84" s="49">
        <v>188.3</v>
      </c>
    </row>
    <row r="85" spans="2:13" ht="15">
      <c r="B85" s="45">
        <v>44564.958333333336</v>
      </c>
      <c r="C85" s="49">
        <v>22.22</v>
      </c>
      <c r="D85" s="42">
        <v>21.4</v>
      </c>
      <c r="E85" s="54">
        <v>21.93</v>
      </c>
      <c r="F85" s="54">
        <v>95.4</v>
      </c>
      <c r="G85" s="54">
        <v>93.7</v>
      </c>
      <c r="H85" s="54">
        <f t="shared" si="1"/>
        <v>94.55000000000001</v>
      </c>
      <c r="I85" s="54">
        <v>0</v>
      </c>
      <c r="J85" s="54">
        <v>0.006</v>
      </c>
      <c r="K85" s="58">
        <v>2.045538E-05</v>
      </c>
      <c r="L85" s="61">
        <v>0</v>
      </c>
      <c r="M85" s="49">
        <v>221.8</v>
      </c>
    </row>
    <row r="86" spans="2:13" ht="15">
      <c r="B86" s="45">
        <v>44565</v>
      </c>
      <c r="C86" s="49">
        <v>21.51</v>
      </c>
      <c r="D86" s="42">
        <v>20.98</v>
      </c>
      <c r="E86" s="54">
        <v>21.3</v>
      </c>
      <c r="F86" s="54">
        <v>97.2</v>
      </c>
      <c r="G86" s="54">
        <v>95.5</v>
      </c>
      <c r="H86" s="54">
        <f t="shared" si="1"/>
        <v>96.35</v>
      </c>
      <c r="I86" s="54">
        <v>0</v>
      </c>
      <c r="J86" s="54">
        <v>0</v>
      </c>
      <c r="K86" s="57">
        <v>0</v>
      </c>
      <c r="L86" s="61">
        <v>0</v>
      </c>
      <c r="M86" s="49">
        <v>216.6</v>
      </c>
    </row>
    <row r="87" spans="2:13" ht="15">
      <c r="B87" s="45">
        <v>44565.041666666664</v>
      </c>
      <c r="C87" s="49">
        <v>21.06</v>
      </c>
      <c r="D87" s="42">
        <v>20.4</v>
      </c>
      <c r="E87" s="54">
        <v>20.69</v>
      </c>
      <c r="F87" s="54">
        <v>98.5</v>
      </c>
      <c r="G87" s="54">
        <v>97.1</v>
      </c>
      <c r="H87" s="54">
        <f t="shared" si="1"/>
        <v>97.8</v>
      </c>
      <c r="I87" s="54">
        <v>0</v>
      </c>
      <c r="J87" s="54">
        <v>0</v>
      </c>
      <c r="K87" s="57">
        <v>0</v>
      </c>
      <c r="L87" s="61">
        <v>0</v>
      </c>
      <c r="M87" s="49">
        <v>306.6</v>
      </c>
    </row>
    <row r="88" spans="2:13" ht="15">
      <c r="B88" s="45">
        <v>44565.083333333336</v>
      </c>
      <c r="C88" s="49">
        <v>20.6</v>
      </c>
      <c r="D88" s="42">
        <v>20.04</v>
      </c>
      <c r="E88" s="54">
        <v>20.31</v>
      </c>
      <c r="F88" s="54">
        <v>99.2</v>
      </c>
      <c r="G88" s="54">
        <v>98.2</v>
      </c>
      <c r="H88" s="54">
        <f t="shared" si="1"/>
        <v>98.7</v>
      </c>
      <c r="I88" s="54">
        <v>0</v>
      </c>
      <c r="J88" s="54">
        <v>0.003</v>
      </c>
      <c r="K88" s="58">
        <v>1.022887E-05</v>
      </c>
      <c r="L88" s="61">
        <v>0</v>
      </c>
      <c r="M88" s="49">
        <v>322.2</v>
      </c>
    </row>
    <row r="89" spans="2:13" ht="15">
      <c r="B89" s="45">
        <v>44565.125</v>
      </c>
      <c r="C89" s="49">
        <v>20.52</v>
      </c>
      <c r="D89" s="42">
        <v>20.04</v>
      </c>
      <c r="E89" s="54">
        <v>20.26</v>
      </c>
      <c r="F89" s="54">
        <v>99.4</v>
      </c>
      <c r="G89" s="54">
        <v>99.1</v>
      </c>
      <c r="H89" s="54">
        <f t="shared" si="1"/>
        <v>99.25</v>
      </c>
      <c r="I89" s="54">
        <v>0</v>
      </c>
      <c r="J89" s="54">
        <v>0</v>
      </c>
      <c r="K89" s="57">
        <v>0</v>
      </c>
      <c r="L89" s="61">
        <v>0</v>
      </c>
      <c r="M89" s="49">
        <v>10.42</v>
      </c>
    </row>
    <row r="90" spans="2:13" ht="15">
      <c r="B90" s="45">
        <v>44565.166666666664</v>
      </c>
      <c r="C90" s="49">
        <v>20.26</v>
      </c>
      <c r="D90" s="42">
        <v>19.51</v>
      </c>
      <c r="E90" s="54">
        <v>19.98</v>
      </c>
      <c r="F90" s="54">
        <v>99.8</v>
      </c>
      <c r="G90" s="54">
        <v>99.2</v>
      </c>
      <c r="H90" s="54">
        <f t="shared" si="1"/>
        <v>99.5</v>
      </c>
      <c r="I90" s="54">
        <v>0</v>
      </c>
      <c r="J90" s="54">
        <v>0</v>
      </c>
      <c r="K90" s="57">
        <v>0</v>
      </c>
      <c r="L90" s="61">
        <v>0</v>
      </c>
      <c r="M90" s="49">
        <v>201.3</v>
      </c>
    </row>
    <row r="91" spans="2:13" ht="15">
      <c r="B91" s="45">
        <v>44565.208333333336</v>
      </c>
      <c r="C91" s="49">
        <v>19.92</v>
      </c>
      <c r="D91" s="42">
        <v>19.56</v>
      </c>
      <c r="E91" s="54">
        <v>19.78</v>
      </c>
      <c r="F91" s="54">
        <v>100</v>
      </c>
      <c r="G91" s="54">
        <v>99.6</v>
      </c>
      <c r="H91" s="54">
        <f t="shared" si="1"/>
        <v>99.8</v>
      </c>
      <c r="I91" s="54">
        <v>0</v>
      </c>
      <c r="J91" s="54">
        <v>0.009</v>
      </c>
      <c r="K91" s="58">
        <v>3.068829E-05</v>
      </c>
      <c r="L91" s="61">
        <v>0</v>
      </c>
      <c r="M91" s="49">
        <v>210.4</v>
      </c>
    </row>
    <row r="92" spans="2:13" ht="15">
      <c r="B92" s="45">
        <v>44565.25</v>
      </c>
      <c r="C92" s="49">
        <v>20.57</v>
      </c>
      <c r="D92" s="42">
        <v>19.65</v>
      </c>
      <c r="E92" s="54">
        <v>20.02</v>
      </c>
      <c r="F92" s="54">
        <v>100</v>
      </c>
      <c r="G92" s="54">
        <v>99.9</v>
      </c>
      <c r="H92" s="54">
        <f t="shared" si="1"/>
        <v>99.95</v>
      </c>
      <c r="I92" s="54">
        <v>0</v>
      </c>
      <c r="J92" s="54">
        <v>17.58</v>
      </c>
      <c r="K92" s="57">
        <v>0.06327926</v>
      </c>
      <c r="L92" s="61">
        <v>0</v>
      </c>
      <c r="M92" s="49">
        <v>216.6</v>
      </c>
    </row>
    <row r="93" spans="2:13" ht="15">
      <c r="B93" s="45">
        <v>44565.291666666664</v>
      </c>
      <c r="C93" s="49">
        <v>23.92</v>
      </c>
      <c r="D93" s="42">
        <v>20.55</v>
      </c>
      <c r="E93" s="54">
        <v>22</v>
      </c>
      <c r="F93" s="54">
        <v>99.9</v>
      </c>
      <c r="G93" s="54">
        <v>93.4</v>
      </c>
      <c r="H93" s="54">
        <f t="shared" si="1"/>
        <v>96.65</v>
      </c>
      <c r="I93" s="54">
        <v>0</v>
      </c>
      <c r="J93" s="54">
        <v>155.6</v>
      </c>
      <c r="K93" s="57">
        <v>0.5601239</v>
      </c>
      <c r="L93" s="61">
        <v>0</v>
      </c>
      <c r="M93" s="49">
        <v>197.5</v>
      </c>
    </row>
    <row r="94" spans="2:13" ht="15">
      <c r="B94" s="45">
        <v>44565.333333333336</v>
      </c>
      <c r="C94" s="49">
        <v>26.8</v>
      </c>
      <c r="D94" s="42">
        <v>23.23</v>
      </c>
      <c r="E94" s="54">
        <v>24.87</v>
      </c>
      <c r="F94" s="54">
        <v>93.6</v>
      </c>
      <c r="G94" s="54">
        <v>79.05</v>
      </c>
      <c r="H94" s="54">
        <f t="shared" si="1"/>
        <v>86.32499999999999</v>
      </c>
      <c r="I94" s="54">
        <v>0</v>
      </c>
      <c r="J94" s="54">
        <v>355.1</v>
      </c>
      <c r="K94" s="57">
        <v>1.278524</v>
      </c>
      <c r="L94" s="61">
        <v>0.052</v>
      </c>
      <c r="M94" s="49">
        <v>144</v>
      </c>
    </row>
    <row r="95" spans="2:13" ht="15">
      <c r="B95" s="45">
        <v>44565.375</v>
      </c>
      <c r="C95" s="49">
        <v>26.74</v>
      </c>
      <c r="D95" s="42">
        <v>25.63</v>
      </c>
      <c r="E95" s="54">
        <v>26.18</v>
      </c>
      <c r="F95" s="54">
        <v>83.6</v>
      </c>
      <c r="G95" s="54">
        <v>71.77</v>
      </c>
      <c r="H95" s="54">
        <f t="shared" si="1"/>
        <v>77.685</v>
      </c>
      <c r="I95" s="54">
        <v>0</v>
      </c>
      <c r="J95" s="54">
        <v>468.3</v>
      </c>
      <c r="K95" s="57">
        <v>1.685931</v>
      </c>
      <c r="L95" s="61">
        <v>1.583</v>
      </c>
      <c r="M95" s="49">
        <v>65.32</v>
      </c>
    </row>
    <row r="96" spans="2:13" ht="15">
      <c r="B96" s="45">
        <v>44565.416666666664</v>
      </c>
      <c r="C96" s="49">
        <v>28.66</v>
      </c>
      <c r="D96" s="42">
        <v>26.15</v>
      </c>
      <c r="E96" s="54">
        <v>27.29</v>
      </c>
      <c r="F96" s="54">
        <v>75.61</v>
      </c>
      <c r="G96" s="54">
        <v>60.39</v>
      </c>
      <c r="H96" s="54">
        <f t="shared" si="1"/>
        <v>68</v>
      </c>
      <c r="I96" s="54">
        <v>0</v>
      </c>
      <c r="J96" s="54">
        <v>637</v>
      </c>
      <c r="K96" s="57">
        <v>2.293073</v>
      </c>
      <c r="L96" s="61">
        <v>1.75</v>
      </c>
      <c r="M96" s="49">
        <v>72.75</v>
      </c>
    </row>
    <row r="97" spans="2:13" ht="15">
      <c r="B97" s="45">
        <v>44565.458333333336</v>
      </c>
      <c r="C97" s="49">
        <v>28.95</v>
      </c>
      <c r="D97" s="42">
        <v>27.46</v>
      </c>
      <c r="E97" s="54">
        <v>28.4</v>
      </c>
      <c r="F97" s="54">
        <v>67.2</v>
      </c>
      <c r="G97" s="54">
        <v>57.5</v>
      </c>
      <c r="H97" s="54">
        <f t="shared" si="1"/>
        <v>62.35</v>
      </c>
      <c r="I97" s="54">
        <v>0</v>
      </c>
      <c r="J97" s="54">
        <v>692.3</v>
      </c>
      <c r="K97" s="57">
        <v>2.492149</v>
      </c>
      <c r="L97" s="61">
        <v>1.597</v>
      </c>
      <c r="M97" s="49">
        <v>301.7</v>
      </c>
    </row>
    <row r="98" spans="2:13" ht="15">
      <c r="B98" s="45">
        <v>44565.5</v>
      </c>
      <c r="C98" s="49">
        <v>30.28</v>
      </c>
      <c r="D98" s="42">
        <v>28.22</v>
      </c>
      <c r="E98" s="54">
        <v>29.41</v>
      </c>
      <c r="F98" s="54">
        <v>62.27</v>
      </c>
      <c r="G98" s="54">
        <v>51.04</v>
      </c>
      <c r="H98" s="54">
        <f t="shared" si="1"/>
        <v>56.655</v>
      </c>
      <c r="I98" s="54">
        <v>0</v>
      </c>
      <c r="J98" s="54">
        <v>744.5</v>
      </c>
      <c r="K98" s="57">
        <v>2.680266</v>
      </c>
      <c r="L98" s="61">
        <v>1.641</v>
      </c>
      <c r="M98" s="49">
        <v>74.18</v>
      </c>
    </row>
    <row r="99" spans="2:13" ht="15">
      <c r="B99" s="45">
        <v>44565.541666666664</v>
      </c>
      <c r="C99" s="49">
        <v>31.37</v>
      </c>
      <c r="D99" s="42">
        <v>29.3</v>
      </c>
      <c r="E99" s="54">
        <v>30.26</v>
      </c>
      <c r="F99" s="54">
        <v>56.49</v>
      </c>
      <c r="G99" s="54">
        <v>49.04</v>
      </c>
      <c r="H99" s="54">
        <f t="shared" si="1"/>
        <v>52.765</v>
      </c>
      <c r="I99" s="54">
        <v>0</v>
      </c>
      <c r="J99" s="54">
        <v>816</v>
      </c>
      <c r="K99" s="57">
        <v>2.936889</v>
      </c>
      <c r="L99" s="61">
        <v>1.576</v>
      </c>
      <c r="M99" s="49">
        <v>99.8</v>
      </c>
    </row>
    <row r="100" spans="2:13" ht="15">
      <c r="B100" s="45">
        <v>44565.583333333336</v>
      </c>
      <c r="C100" s="49">
        <v>31.68</v>
      </c>
      <c r="D100" s="42">
        <v>29.42</v>
      </c>
      <c r="E100" s="54">
        <v>30.59</v>
      </c>
      <c r="F100" s="54">
        <v>58.12</v>
      </c>
      <c r="G100" s="54">
        <v>42.68</v>
      </c>
      <c r="H100" s="54">
        <f t="shared" si="1"/>
        <v>50.4</v>
      </c>
      <c r="I100" s="54">
        <v>0</v>
      </c>
      <c r="J100" s="54">
        <v>633.8</v>
      </c>
      <c r="K100" s="57">
        <v>2.281807</v>
      </c>
      <c r="L100" s="61">
        <v>1.444</v>
      </c>
      <c r="M100" s="49">
        <v>77.19</v>
      </c>
    </row>
    <row r="101" spans="2:13" ht="15">
      <c r="B101" s="45">
        <v>44565.625</v>
      </c>
      <c r="C101" s="49">
        <v>31.78</v>
      </c>
      <c r="D101" s="42">
        <v>28.37</v>
      </c>
      <c r="E101" s="54">
        <v>30.29</v>
      </c>
      <c r="F101" s="54">
        <v>73.31</v>
      </c>
      <c r="G101" s="54">
        <v>44.97</v>
      </c>
      <c r="H101" s="54">
        <f t="shared" si="1"/>
        <v>59.14</v>
      </c>
      <c r="I101" s="54">
        <v>0</v>
      </c>
      <c r="J101" s="54">
        <v>644</v>
      </c>
      <c r="K101" s="57">
        <v>2.318408</v>
      </c>
      <c r="L101" s="61">
        <v>3.377</v>
      </c>
      <c r="M101" s="49">
        <v>113.8</v>
      </c>
    </row>
    <row r="102" spans="2:13" ht="15">
      <c r="B102" s="45">
        <v>44565.666666666664</v>
      </c>
      <c r="C102" s="49">
        <v>28.83</v>
      </c>
      <c r="D102" s="42">
        <v>27.36</v>
      </c>
      <c r="E102" s="54">
        <v>27.92</v>
      </c>
      <c r="F102" s="54">
        <v>75.33</v>
      </c>
      <c r="G102" s="54">
        <v>69.83</v>
      </c>
      <c r="H102" s="54">
        <f t="shared" si="1"/>
        <v>72.58</v>
      </c>
      <c r="I102" s="54">
        <v>0</v>
      </c>
      <c r="J102" s="54">
        <v>438.2</v>
      </c>
      <c r="K102" s="57">
        <v>1.577534</v>
      </c>
      <c r="L102" s="61">
        <v>5.059</v>
      </c>
      <c r="M102" s="49">
        <v>136.4</v>
      </c>
    </row>
    <row r="103" spans="2:13" ht="15">
      <c r="B103" s="45">
        <v>44565.708333333336</v>
      </c>
      <c r="C103" s="49">
        <v>27.3</v>
      </c>
      <c r="D103" s="42">
        <v>25.72</v>
      </c>
      <c r="E103" s="54">
        <v>26.21</v>
      </c>
      <c r="F103" s="54">
        <v>78.09</v>
      </c>
      <c r="G103" s="54">
        <v>74.04</v>
      </c>
      <c r="H103" s="54">
        <f t="shared" si="1"/>
        <v>76.065</v>
      </c>
      <c r="I103" s="54">
        <v>0</v>
      </c>
      <c r="J103" s="54">
        <v>188.4</v>
      </c>
      <c r="K103" s="57">
        <v>0.6783389</v>
      </c>
      <c r="L103" s="61">
        <v>4.521</v>
      </c>
      <c r="M103" s="49">
        <v>118.1</v>
      </c>
    </row>
    <row r="104" spans="2:13" ht="15">
      <c r="B104" s="45">
        <v>44565.75</v>
      </c>
      <c r="C104" s="49">
        <v>25.88</v>
      </c>
      <c r="D104" s="42">
        <v>25.14</v>
      </c>
      <c r="E104" s="54">
        <v>25.53</v>
      </c>
      <c r="F104" s="54">
        <v>84.2</v>
      </c>
      <c r="G104" s="54">
        <v>75.05</v>
      </c>
      <c r="H104" s="54">
        <f t="shared" si="1"/>
        <v>79.625</v>
      </c>
      <c r="I104" s="54">
        <v>0</v>
      </c>
      <c r="J104" s="54">
        <v>66.59</v>
      </c>
      <c r="K104" s="57">
        <v>0.2397223</v>
      </c>
      <c r="L104" s="61">
        <v>3.373</v>
      </c>
      <c r="M104" s="49">
        <v>155.2</v>
      </c>
    </row>
    <row r="105" spans="2:13" ht="15">
      <c r="B105" s="45">
        <v>44565.791666666664</v>
      </c>
      <c r="C105" s="49">
        <v>25.13</v>
      </c>
      <c r="D105" s="42">
        <v>24.51</v>
      </c>
      <c r="E105" s="54">
        <v>24.84</v>
      </c>
      <c r="F105" s="54">
        <v>86.4</v>
      </c>
      <c r="G105" s="54">
        <v>83.9</v>
      </c>
      <c r="H105" s="54">
        <f t="shared" si="1"/>
        <v>85.15</v>
      </c>
      <c r="I105" s="54">
        <v>0</v>
      </c>
      <c r="J105" s="54">
        <v>2.511</v>
      </c>
      <c r="K105" s="57">
        <v>0.009038196</v>
      </c>
      <c r="L105" s="61">
        <v>2.988</v>
      </c>
      <c r="M105" s="49">
        <v>127.1</v>
      </c>
    </row>
    <row r="106" spans="2:13" ht="15">
      <c r="B106" s="45">
        <v>44565.833333333336</v>
      </c>
      <c r="C106" s="49">
        <v>24.51</v>
      </c>
      <c r="D106" s="42">
        <v>23.77</v>
      </c>
      <c r="E106" s="54">
        <v>24.12</v>
      </c>
      <c r="F106" s="54">
        <v>89.1</v>
      </c>
      <c r="G106" s="54">
        <v>86.3</v>
      </c>
      <c r="H106" s="54">
        <f t="shared" si="1"/>
        <v>87.69999999999999</v>
      </c>
      <c r="I106" s="54">
        <v>0</v>
      </c>
      <c r="J106" s="54">
        <v>0.003</v>
      </c>
      <c r="K106" s="58">
        <v>1.022594E-05</v>
      </c>
      <c r="L106" s="61">
        <v>2.225</v>
      </c>
      <c r="M106" s="49">
        <v>144.3</v>
      </c>
    </row>
    <row r="107" spans="2:13" ht="15">
      <c r="B107" s="45">
        <v>44565.875</v>
      </c>
      <c r="C107" s="49">
        <v>23.85</v>
      </c>
      <c r="D107" s="42">
        <v>23.53</v>
      </c>
      <c r="E107" s="54">
        <v>23.68</v>
      </c>
      <c r="F107" s="54">
        <v>88.9</v>
      </c>
      <c r="G107" s="54">
        <v>87.7</v>
      </c>
      <c r="H107" s="54">
        <f t="shared" si="1"/>
        <v>88.30000000000001</v>
      </c>
      <c r="I107" s="54">
        <v>0</v>
      </c>
      <c r="J107" s="54">
        <v>0</v>
      </c>
      <c r="K107" s="57">
        <v>0</v>
      </c>
      <c r="L107" s="61">
        <v>1.503</v>
      </c>
      <c r="M107" s="49">
        <v>131.2</v>
      </c>
    </row>
    <row r="108" spans="2:13" ht="15">
      <c r="B108" s="45">
        <v>44565.916666666664</v>
      </c>
      <c r="C108" s="49">
        <v>23.61</v>
      </c>
      <c r="D108" s="42">
        <v>22.85</v>
      </c>
      <c r="E108" s="54">
        <v>23.25</v>
      </c>
      <c r="F108" s="54">
        <v>91.5</v>
      </c>
      <c r="G108" s="54">
        <v>88</v>
      </c>
      <c r="H108" s="54">
        <f t="shared" si="1"/>
        <v>89.75</v>
      </c>
      <c r="I108" s="54">
        <v>0</v>
      </c>
      <c r="J108" s="54">
        <v>0</v>
      </c>
      <c r="K108" s="57">
        <v>0</v>
      </c>
      <c r="L108" s="61">
        <v>0.754</v>
      </c>
      <c r="M108" s="49">
        <v>214.1</v>
      </c>
    </row>
    <row r="109" spans="2:13" ht="15">
      <c r="B109" s="45">
        <v>44565.958333333336</v>
      </c>
      <c r="C109" s="49">
        <v>22.85</v>
      </c>
      <c r="D109" s="42">
        <v>22.48</v>
      </c>
      <c r="E109" s="54">
        <v>22.66</v>
      </c>
      <c r="F109" s="54">
        <v>93.4</v>
      </c>
      <c r="G109" s="54">
        <v>91.5</v>
      </c>
      <c r="H109" s="54">
        <f t="shared" si="1"/>
        <v>92.45</v>
      </c>
      <c r="I109" s="54">
        <v>0</v>
      </c>
      <c r="J109" s="54">
        <v>0</v>
      </c>
      <c r="K109" s="57">
        <v>0</v>
      </c>
      <c r="L109" s="61">
        <v>0</v>
      </c>
      <c r="M109" s="49">
        <v>210.8</v>
      </c>
    </row>
    <row r="110" spans="2:13" ht="15">
      <c r="B110" s="45">
        <v>44566</v>
      </c>
      <c r="C110" s="49">
        <v>22.49</v>
      </c>
      <c r="D110" s="42">
        <v>22.25</v>
      </c>
      <c r="E110" s="54">
        <v>22.37</v>
      </c>
      <c r="F110" s="54">
        <v>95.6</v>
      </c>
      <c r="G110" s="54">
        <v>93.5</v>
      </c>
      <c r="H110" s="54">
        <f t="shared" si="1"/>
        <v>94.55</v>
      </c>
      <c r="I110" s="54">
        <v>0</v>
      </c>
      <c r="J110" s="54">
        <v>0</v>
      </c>
      <c r="K110" s="57">
        <v>0</v>
      </c>
      <c r="L110" s="61">
        <v>0</v>
      </c>
      <c r="M110" s="49">
        <v>200.5</v>
      </c>
    </row>
    <row r="111" spans="2:13" ht="15">
      <c r="B111" s="45">
        <v>44566.041666666664</v>
      </c>
      <c r="C111" s="49">
        <v>22.45</v>
      </c>
      <c r="D111" s="42">
        <v>22.01</v>
      </c>
      <c r="E111" s="54">
        <v>22.31</v>
      </c>
      <c r="F111" s="54">
        <v>96.4</v>
      </c>
      <c r="G111" s="54">
        <v>95.7</v>
      </c>
      <c r="H111" s="54">
        <f t="shared" si="1"/>
        <v>96.05000000000001</v>
      </c>
      <c r="I111" s="54">
        <v>0</v>
      </c>
      <c r="J111" s="54">
        <v>0</v>
      </c>
      <c r="K111" s="57">
        <v>0</v>
      </c>
      <c r="L111" s="61">
        <v>0</v>
      </c>
      <c r="M111" s="49">
        <v>177.3</v>
      </c>
    </row>
    <row r="112" spans="2:13" ht="15">
      <c r="B112" s="45">
        <v>44566.083333333336</v>
      </c>
      <c r="C112" s="49">
        <v>22.12</v>
      </c>
      <c r="D112" s="42">
        <v>21.85</v>
      </c>
      <c r="E112" s="54">
        <v>22.02</v>
      </c>
      <c r="F112" s="54">
        <v>97.6</v>
      </c>
      <c r="G112" s="54">
        <v>96.4</v>
      </c>
      <c r="H112" s="54">
        <f t="shared" si="1"/>
        <v>97</v>
      </c>
      <c r="I112" s="54">
        <v>0</v>
      </c>
      <c r="J112" s="54">
        <v>0</v>
      </c>
      <c r="K112" s="57">
        <v>0</v>
      </c>
      <c r="L112" s="61">
        <v>0</v>
      </c>
      <c r="M112" s="49">
        <v>194.9</v>
      </c>
    </row>
    <row r="113" spans="2:13" ht="15">
      <c r="B113" s="45">
        <v>44566.125</v>
      </c>
      <c r="C113" s="49">
        <v>21.9</v>
      </c>
      <c r="D113" s="42">
        <v>21.55</v>
      </c>
      <c r="E113" s="54">
        <v>21.71</v>
      </c>
      <c r="F113" s="54">
        <v>98.6</v>
      </c>
      <c r="G113" s="54">
        <v>97.6</v>
      </c>
      <c r="H113" s="54">
        <f t="shared" si="1"/>
        <v>98.1</v>
      </c>
      <c r="I113" s="54">
        <v>0</v>
      </c>
      <c r="J113" s="54">
        <v>0</v>
      </c>
      <c r="K113" s="57">
        <v>0</v>
      </c>
      <c r="L113" s="61">
        <v>0</v>
      </c>
      <c r="M113" s="49">
        <v>220.8</v>
      </c>
    </row>
    <row r="114" spans="2:13" ht="15">
      <c r="B114" s="45">
        <v>44566.166666666664</v>
      </c>
      <c r="C114" s="49">
        <v>21.71</v>
      </c>
      <c r="D114" s="42">
        <v>21.28</v>
      </c>
      <c r="E114" s="54">
        <v>21.54</v>
      </c>
      <c r="F114" s="54">
        <v>99.2</v>
      </c>
      <c r="G114" s="54">
        <v>98.3</v>
      </c>
      <c r="H114" s="54">
        <f t="shared" si="1"/>
        <v>98.75</v>
      </c>
      <c r="I114" s="54">
        <v>0</v>
      </c>
      <c r="J114" s="54">
        <v>0</v>
      </c>
      <c r="K114" s="57">
        <v>0</v>
      </c>
      <c r="L114" s="61">
        <v>0</v>
      </c>
      <c r="M114" s="49">
        <v>196.4</v>
      </c>
    </row>
    <row r="115" spans="2:13" ht="15">
      <c r="B115" s="45">
        <v>44566.208333333336</v>
      </c>
      <c r="C115" s="49">
        <v>21.56</v>
      </c>
      <c r="D115" s="42">
        <v>21.05</v>
      </c>
      <c r="E115" s="54">
        <v>21.28</v>
      </c>
      <c r="F115" s="54">
        <v>99.6</v>
      </c>
      <c r="G115" s="54">
        <v>99.1</v>
      </c>
      <c r="H115" s="54">
        <f t="shared" si="1"/>
        <v>99.35</v>
      </c>
      <c r="I115" s="54">
        <v>0</v>
      </c>
      <c r="J115" s="54">
        <v>0</v>
      </c>
      <c r="K115" s="57">
        <v>0</v>
      </c>
      <c r="L115" s="61">
        <v>0</v>
      </c>
      <c r="M115" s="49">
        <v>207.3</v>
      </c>
    </row>
    <row r="116" spans="2:13" ht="15">
      <c r="B116" s="45">
        <v>44566.25</v>
      </c>
      <c r="C116" s="49">
        <v>21.85</v>
      </c>
      <c r="D116" s="42">
        <v>21.05</v>
      </c>
      <c r="E116" s="54">
        <v>21.35</v>
      </c>
      <c r="F116" s="54">
        <v>99.7</v>
      </c>
      <c r="G116" s="54">
        <v>99.5</v>
      </c>
      <c r="H116" s="54">
        <f t="shared" si="1"/>
        <v>99.6</v>
      </c>
      <c r="I116" s="54">
        <v>0</v>
      </c>
      <c r="J116" s="54">
        <v>18.16</v>
      </c>
      <c r="K116" s="57">
        <v>0.06537538</v>
      </c>
      <c r="L116" s="61">
        <v>0</v>
      </c>
      <c r="M116" s="49">
        <v>230</v>
      </c>
    </row>
    <row r="117" spans="2:13" ht="15">
      <c r="B117" s="45">
        <v>44566.291666666664</v>
      </c>
      <c r="C117" s="49">
        <v>25.27</v>
      </c>
      <c r="D117" s="42">
        <v>21.87</v>
      </c>
      <c r="E117" s="54">
        <v>23.46</v>
      </c>
      <c r="F117" s="54">
        <v>99.5</v>
      </c>
      <c r="G117" s="54">
        <v>90.7</v>
      </c>
      <c r="H117" s="54">
        <f t="shared" si="1"/>
        <v>95.1</v>
      </c>
      <c r="I117" s="54">
        <v>0</v>
      </c>
      <c r="J117" s="54">
        <v>168.7</v>
      </c>
      <c r="K117" s="57">
        <v>0.6073235</v>
      </c>
      <c r="L117" s="61">
        <v>0</v>
      </c>
      <c r="M117" s="49">
        <v>96.2</v>
      </c>
    </row>
    <row r="118" spans="2:13" ht="15">
      <c r="B118" s="45">
        <v>44566.333333333336</v>
      </c>
      <c r="C118" s="49">
        <v>25.76</v>
      </c>
      <c r="D118" s="42">
        <v>24.5</v>
      </c>
      <c r="E118" s="54">
        <v>25.1</v>
      </c>
      <c r="F118" s="54">
        <v>91.4</v>
      </c>
      <c r="G118" s="54">
        <v>86.3</v>
      </c>
      <c r="H118" s="54">
        <f t="shared" si="1"/>
        <v>88.85</v>
      </c>
      <c r="I118" s="54">
        <v>0</v>
      </c>
      <c r="J118" s="54">
        <v>243.7</v>
      </c>
      <c r="K118" s="57">
        <v>0.8774532</v>
      </c>
      <c r="L118" s="61">
        <v>0.437</v>
      </c>
      <c r="M118" s="49">
        <v>92</v>
      </c>
    </row>
    <row r="119" spans="2:13" ht="15">
      <c r="B119" s="45">
        <v>44566.375</v>
      </c>
      <c r="C119" s="49">
        <v>27.47</v>
      </c>
      <c r="D119" s="42">
        <v>25.68</v>
      </c>
      <c r="E119" s="54">
        <v>26.65</v>
      </c>
      <c r="F119" s="54">
        <v>87</v>
      </c>
      <c r="G119" s="54">
        <v>74.31</v>
      </c>
      <c r="H119" s="54">
        <f t="shared" si="1"/>
        <v>80.655</v>
      </c>
      <c r="I119" s="54">
        <v>0</v>
      </c>
      <c r="J119" s="54">
        <v>523.2</v>
      </c>
      <c r="K119" s="57">
        <v>1.883569</v>
      </c>
      <c r="L119" s="61">
        <v>2.539</v>
      </c>
      <c r="M119" s="49">
        <v>102</v>
      </c>
    </row>
    <row r="120" spans="2:13" ht="15">
      <c r="B120" s="45">
        <v>44566.416666666664</v>
      </c>
      <c r="C120" s="49">
        <v>29.07</v>
      </c>
      <c r="D120" s="42">
        <v>26.86</v>
      </c>
      <c r="E120" s="54">
        <v>27.72</v>
      </c>
      <c r="F120" s="54">
        <v>74.26</v>
      </c>
      <c r="G120" s="54">
        <v>61.08</v>
      </c>
      <c r="H120" s="54">
        <f t="shared" si="1"/>
        <v>67.67</v>
      </c>
      <c r="I120" s="54">
        <v>0</v>
      </c>
      <c r="J120" s="54">
        <v>564.4</v>
      </c>
      <c r="K120" s="57">
        <v>2.031683</v>
      </c>
      <c r="L120" s="61">
        <v>2.236</v>
      </c>
      <c r="M120" s="49">
        <v>92.2</v>
      </c>
    </row>
    <row r="121" spans="2:13" ht="15">
      <c r="B121" s="45">
        <v>44566.458333333336</v>
      </c>
      <c r="C121" s="49">
        <v>29.92</v>
      </c>
      <c r="D121" s="42">
        <v>28.46</v>
      </c>
      <c r="E121" s="54">
        <v>29.12</v>
      </c>
      <c r="F121" s="54">
        <v>64.94</v>
      </c>
      <c r="G121" s="54">
        <v>55.82</v>
      </c>
      <c r="H121" s="54">
        <f t="shared" si="1"/>
        <v>60.379999999999995</v>
      </c>
      <c r="I121" s="54">
        <v>0</v>
      </c>
      <c r="J121" s="54">
        <v>874</v>
      </c>
      <c r="K121" s="57">
        <v>3.14616</v>
      </c>
      <c r="L121" s="61">
        <v>2.731</v>
      </c>
      <c r="M121" s="49">
        <v>65.73</v>
      </c>
    </row>
    <row r="122" spans="2:13" ht="15">
      <c r="B122" s="45">
        <v>44566.5</v>
      </c>
      <c r="C122" s="49">
        <v>31.06</v>
      </c>
      <c r="D122" s="42">
        <v>28.89</v>
      </c>
      <c r="E122" s="54">
        <v>29.83</v>
      </c>
      <c r="F122" s="54">
        <v>62.04</v>
      </c>
      <c r="G122" s="54">
        <v>50.91</v>
      </c>
      <c r="H122" s="54">
        <f t="shared" si="1"/>
        <v>56.474999999999994</v>
      </c>
      <c r="I122" s="54">
        <v>0</v>
      </c>
      <c r="J122" s="54">
        <v>756.3</v>
      </c>
      <c r="K122" s="57">
        <v>2.722775</v>
      </c>
      <c r="L122" s="61">
        <v>2.295</v>
      </c>
      <c r="M122" s="49">
        <v>107.4</v>
      </c>
    </row>
    <row r="123" spans="2:13" ht="15">
      <c r="B123" s="45">
        <v>44566.541666666664</v>
      </c>
      <c r="C123" s="49">
        <v>30.63</v>
      </c>
      <c r="D123" s="42">
        <v>29.2</v>
      </c>
      <c r="E123" s="54">
        <v>29.85</v>
      </c>
      <c r="F123" s="54">
        <v>61.51</v>
      </c>
      <c r="G123" s="54">
        <v>53.56</v>
      </c>
      <c r="H123" s="54">
        <f t="shared" si="1"/>
        <v>57.535</v>
      </c>
      <c r="I123" s="54">
        <v>0</v>
      </c>
      <c r="J123" s="54">
        <v>503.5</v>
      </c>
      <c r="K123" s="57">
        <v>1.812725</v>
      </c>
      <c r="L123" s="61">
        <v>2.525</v>
      </c>
      <c r="M123" s="49">
        <v>121.4</v>
      </c>
    </row>
    <row r="124" spans="2:13" ht="15">
      <c r="B124" s="45">
        <v>44566.583333333336</v>
      </c>
      <c r="C124" s="49">
        <v>30.35</v>
      </c>
      <c r="D124" s="42">
        <v>29.38</v>
      </c>
      <c r="E124" s="54">
        <v>29.85</v>
      </c>
      <c r="F124" s="54">
        <v>63.07</v>
      </c>
      <c r="G124" s="54">
        <v>54.33</v>
      </c>
      <c r="H124" s="54">
        <f t="shared" si="1"/>
        <v>58.7</v>
      </c>
      <c r="I124" s="54">
        <v>0</v>
      </c>
      <c r="J124" s="54">
        <v>486.5</v>
      </c>
      <c r="K124" s="57">
        <v>1.751344</v>
      </c>
      <c r="L124" s="61">
        <v>2.57</v>
      </c>
      <c r="M124" s="49">
        <v>96.7</v>
      </c>
    </row>
    <row r="125" spans="2:13" ht="15">
      <c r="B125" s="45">
        <v>44566.625</v>
      </c>
      <c r="C125" s="49">
        <v>31.44</v>
      </c>
      <c r="D125" s="42">
        <v>30.24</v>
      </c>
      <c r="E125" s="54">
        <v>30.84</v>
      </c>
      <c r="F125" s="54">
        <v>57.66</v>
      </c>
      <c r="G125" s="54">
        <v>50.5</v>
      </c>
      <c r="H125" s="54">
        <f t="shared" si="1"/>
        <v>54.08</v>
      </c>
      <c r="I125" s="54">
        <v>0</v>
      </c>
      <c r="J125" s="54">
        <v>675.3</v>
      </c>
      <c r="K125" s="57">
        <v>2.431053</v>
      </c>
      <c r="L125" s="61">
        <v>2.532</v>
      </c>
      <c r="M125" s="49">
        <v>153.2</v>
      </c>
    </row>
    <row r="126" spans="2:13" ht="15">
      <c r="B126" s="45">
        <v>44566.666666666664</v>
      </c>
      <c r="C126" s="49">
        <v>31.71</v>
      </c>
      <c r="D126" s="42">
        <v>29.16</v>
      </c>
      <c r="E126" s="54">
        <v>30.29</v>
      </c>
      <c r="F126" s="54">
        <v>64.97</v>
      </c>
      <c r="G126" s="54">
        <v>50.77</v>
      </c>
      <c r="H126" s="54">
        <f t="shared" si="1"/>
        <v>57.870000000000005</v>
      </c>
      <c r="I126" s="54">
        <v>0</v>
      </c>
      <c r="J126" s="54">
        <v>427.8</v>
      </c>
      <c r="K126" s="57">
        <v>1.540059</v>
      </c>
      <c r="L126" s="61">
        <v>3.68</v>
      </c>
      <c r="M126" s="49">
        <v>156</v>
      </c>
    </row>
    <row r="127" spans="2:13" ht="15">
      <c r="B127" s="45">
        <v>44566.708333333336</v>
      </c>
      <c r="C127" s="49">
        <v>29.93</v>
      </c>
      <c r="D127" s="42">
        <v>27.42</v>
      </c>
      <c r="E127" s="54">
        <v>28.94</v>
      </c>
      <c r="F127" s="54">
        <v>73.86</v>
      </c>
      <c r="G127" s="54">
        <v>61.76</v>
      </c>
      <c r="H127" s="54">
        <f t="shared" si="1"/>
        <v>67.81</v>
      </c>
      <c r="I127" s="54">
        <v>0</v>
      </c>
      <c r="J127" s="54">
        <v>217.3</v>
      </c>
      <c r="K127" s="57">
        <v>0.7824056</v>
      </c>
      <c r="L127" s="61">
        <v>4.215</v>
      </c>
      <c r="M127" s="49">
        <v>136.6</v>
      </c>
    </row>
    <row r="128" spans="2:13" ht="15">
      <c r="B128" s="45">
        <v>44566.75</v>
      </c>
      <c r="C128" s="49">
        <v>28.28</v>
      </c>
      <c r="D128" s="42">
        <v>25.49</v>
      </c>
      <c r="E128" s="54">
        <v>26.89</v>
      </c>
      <c r="F128" s="54">
        <v>82.4</v>
      </c>
      <c r="G128" s="54">
        <v>69.92</v>
      </c>
      <c r="H128" s="54">
        <f t="shared" si="1"/>
        <v>76.16</v>
      </c>
      <c r="I128" s="54">
        <v>0</v>
      </c>
      <c r="J128" s="54">
        <v>91.6</v>
      </c>
      <c r="K128" s="57">
        <v>0.3296591</v>
      </c>
      <c r="L128" s="61">
        <v>4.255</v>
      </c>
      <c r="M128" s="49">
        <v>97</v>
      </c>
    </row>
    <row r="129" spans="2:13" ht="15">
      <c r="B129" s="45">
        <v>44566.791666666664</v>
      </c>
      <c r="C129" s="49">
        <v>25.49</v>
      </c>
      <c r="D129" s="42">
        <v>24.57</v>
      </c>
      <c r="E129" s="54">
        <v>25.07</v>
      </c>
      <c r="F129" s="54">
        <v>84.4</v>
      </c>
      <c r="G129" s="54">
        <v>80.6</v>
      </c>
      <c r="H129" s="54">
        <f t="shared" si="1"/>
        <v>82.5</v>
      </c>
      <c r="I129" s="54">
        <v>0</v>
      </c>
      <c r="J129" s="54">
        <v>1.639</v>
      </c>
      <c r="K129" s="57">
        <v>0.005899271</v>
      </c>
      <c r="L129" s="61">
        <v>3.041</v>
      </c>
      <c r="M129" s="49">
        <v>131.6</v>
      </c>
    </row>
    <row r="130" spans="2:13" ht="15">
      <c r="B130" s="45">
        <v>44566.833333333336</v>
      </c>
      <c r="C130" s="49">
        <v>24.58</v>
      </c>
      <c r="D130" s="42">
        <v>24.19</v>
      </c>
      <c r="E130" s="54">
        <v>24.38</v>
      </c>
      <c r="F130" s="54">
        <v>87.5</v>
      </c>
      <c r="G130" s="54">
        <v>84.4</v>
      </c>
      <c r="H130" s="54">
        <f t="shared" si="1"/>
        <v>85.95</v>
      </c>
      <c r="I130" s="54">
        <v>0</v>
      </c>
      <c r="J130" s="54">
        <v>0</v>
      </c>
      <c r="K130" s="57">
        <v>0</v>
      </c>
      <c r="L130" s="61">
        <v>2.107</v>
      </c>
      <c r="M130" s="49">
        <v>126.8</v>
      </c>
    </row>
    <row r="131" spans="2:13" ht="15">
      <c r="B131" s="45">
        <v>44566.875</v>
      </c>
      <c r="C131" s="49">
        <v>24.24</v>
      </c>
      <c r="D131" s="42">
        <v>23.88</v>
      </c>
      <c r="E131" s="54">
        <v>24.09</v>
      </c>
      <c r="F131" s="54">
        <v>88.9</v>
      </c>
      <c r="G131" s="54">
        <v>87.2</v>
      </c>
      <c r="H131" s="54">
        <f t="shared" si="1"/>
        <v>88.05000000000001</v>
      </c>
      <c r="I131" s="54">
        <v>0</v>
      </c>
      <c r="J131" s="54">
        <v>0</v>
      </c>
      <c r="K131" s="57">
        <v>0</v>
      </c>
      <c r="L131" s="61">
        <v>2.236</v>
      </c>
      <c r="M131" s="49">
        <v>131.7</v>
      </c>
    </row>
    <row r="132" spans="2:13" ht="15">
      <c r="B132" s="45">
        <v>44566.916666666664</v>
      </c>
      <c r="C132" s="49">
        <v>24.09</v>
      </c>
      <c r="D132" s="42">
        <v>23.79</v>
      </c>
      <c r="E132" s="54">
        <v>23.93</v>
      </c>
      <c r="F132" s="54">
        <v>89.4</v>
      </c>
      <c r="G132" s="54">
        <v>88.3</v>
      </c>
      <c r="H132" s="54">
        <f t="shared" si="1"/>
        <v>88.85</v>
      </c>
      <c r="I132" s="54">
        <v>0</v>
      </c>
      <c r="J132" s="54">
        <v>0</v>
      </c>
      <c r="K132" s="57">
        <v>0</v>
      </c>
      <c r="L132" s="61">
        <v>1.441</v>
      </c>
      <c r="M132" s="49">
        <v>125</v>
      </c>
    </row>
    <row r="133" spans="2:13" ht="15">
      <c r="B133" s="45">
        <v>44566.958333333336</v>
      </c>
      <c r="C133" s="49">
        <v>24.01</v>
      </c>
      <c r="D133" s="42">
        <v>23.9</v>
      </c>
      <c r="E133" s="54">
        <v>23.96</v>
      </c>
      <c r="F133" s="54">
        <v>90</v>
      </c>
      <c r="G133" s="54">
        <v>88.9</v>
      </c>
      <c r="H133" s="54">
        <f t="shared" si="1"/>
        <v>89.45</v>
      </c>
      <c r="I133" s="54">
        <v>0</v>
      </c>
      <c r="J133" s="54">
        <v>0</v>
      </c>
      <c r="K133" s="57">
        <v>0</v>
      </c>
      <c r="L133" s="61">
        <v>1.287</v>
      </c>
      <c r="M133" s="49">
        <v>127.7</v>
      </c>
    </row>
    <row r="134" spans="2:13" ht="15">
      <c r="B134" s="45">
        <v>44567</v>
      </c>
      <c r="C134" s="49">
        <v>23.93</v>
      </c>
      <c r="D134" s="42">
        <v>23.76</v>
      </c>
      <c r="E134" s="54">
        <v>23.85</v>
      </c>
      <c r="F134" s="54">
        <v>91.6</v>
      </c>
      <c r="G134" s="54">
        <v>89.8</v>
      </c>
      <c r="H134" s="54">
        <f t="shared" si="1"/>
        <v>90.69999999999999</v>
      </c>
      <c r="I134" s="54">
        <v>0</v>
      </c>
      <c r="J134" s="54">
        <v>0</v>
      </c>
      <c r="K134" s="57">
        <v>0</v>
      </c>
      <c r="L134" s="61">
        <v>1.427</v>
      </c>
      <c r="M134" s="49">
        <v>108.4</v>
      </c>
    </row>
    <row r="135" spans="2:13" ht="15">
      <c r="B135" s="45">
        <v>44567.041666666664</v>
      </c>
      <c r="C135" s="49">
        <v>23.81</v>
      </c>
      <c r="D135" s="42">
        <v>23.65</v>
      </c>
      <c r="E135" s="54">
        <v>23.74</v>
      </c>
      <c r="F135" s="54">
        <v>92.7</v>
      </c>
      <c r="G135" s="54">
        <v>91.5</v>
      </c>
      <c r="H135" s="54">
        <f t="shared" si="1"/>
        <v>92.1</v>
      </c>
      <c r="I135" s="54">
        <v>0</v>
      </c>
      <c r="J135" s="54">
        <v>0</v>
      </c>
      <c r="K135" s="57">
        <v>0</v>
      </c>
      <c r="L135" s="61">
        <v>1.889</v>
      </c>
      <c r="M135" s="49">
        <v>97.7</v>
      </c>
    </row>
    <row r="136" spans="2:13" ht="15">
      <c r="B136" s="45">
        <v>44567.083333333336</v>
      </c>
      <c r="C136" s="49">
        <v>23.65</v>
      </c>
      <c r="D136" s="42">
        <v>22.97</v>
      </c>
      <c r="E136" s="54">
        <v>23.22</v>
      </c>
      <c r="F136" s="54">
        <v>95.4</v>
      </c>
      <c r="G136" s="54">
        <v>92.7</v>
      </c>
      <c r="H136" s="54">
        <f t="shared" si="1"/>
        <v>94.05000000000001</v>
      </c>
      <c r="I136" s="54">
        <v>0</v>
      </c>
      <c r="J136" s="54">
        <v>0</v>
      </c>
      <c r="K136" s="57">
        <v>0</v>
      </c>
      <c r="L136" s="61">
        <v>0.139</v>
      </c>
      <c r="M136" s="49">
        <v>60.15</v>
      </c>
    </row>
    <row r="137" spans="2:13" ht="15">
      <c r="B137" s="45">
        <v>44567.125</v>
      </c>
      <c r="C137" s="49">
        <v>22.98</v>
      </c>
      <c r="D137" s="42">
        <v>22.51</v>
      </c>
      <c r="E137" s="54">
        <v>22.78</v>
      </c>
      <c r="F137" s="54">
        <v>96.5</v>
      </c>
      <c r="G137" s="54">
        <v>95.4</v>
      </c>
      <c r="H137" s="54">
        <f t="shared" si="1"/>
        <v>95.95</v>
      </c>
      <c r="I137" s="54">
        <v>0</v>
      </c>
      <c r="J137" s="54">
        <v>0</v>
      </c>
      <c r="K137" s="57">
        <v>0</v>
      </c>
      <c r="L137" s="61">
        <v>0</v>
      </c>
      <c r="M137" s="49">
        <v>330.2</v>
      </c>
    </row>
    <row r="138" spans="2:13" ht="15">
      <c r="B138" s="45">
        <v>44567.166666666664</v>
      </c>
      <c r="C138" s="49">
        <v>22.62</v>
      </c>
      <c r="D138" s="42">
        <v>22.26</v>
      </c>
      <c r="E138" s="54">
        <v>22.46</v>
      </c>
      <c r="F138" s="54">
        <v>97.6</v>
      </c>
      <c r="G138" s="54">
        <v>96.4</v>
      </c>
      <c r="H138" s="54">
        <f t="shared" si="1"/>
        <v>97</v>
      </c>
      <c r="I138" s="54">
        <v>0</v>
      </c>
      <c r="J138" s="54">
        <v>0</v>
      </c>
      <c r="K138" s="57">
        <v>0</v>
      </c>
      <c r="L138" s="61">
        <v>0</v>
      </c>
      <c r="M138" s="49">
        <v>330</v>
      </c>
    </row>
    <row r="139" spans="2:13" ht="15">
      <c r="B139" s="45">
        <v>44567.208333333336</v>
      </c>
      <c r="C139" s="49">
        <v>22.67</v>
      </c>
      <c r="D139" s="42">
        <v>22.47</v>
      </c>
      <c r="E139" s="54">
        <v>22.58</v>
      </c>
      <c r="F139" s="54">
        <v>98.1</v>
      </c>
      <c r="G139" s="54">
        <v>97.5</v>
      </c>
      <c r="H139" s="54">
        <f t="shared" si="1"/>
        <v>97.8</v>
      </c>
      <c r="I139" s="54">
        <v>0</v>
      </c>
      <c r="J139" s="54">
        <v>0</v>
      </c>
      <c r="K139" s="57">
        <v>0</v>
      </c>
      <c r="L139" s="61">
        <v>0</v>
      </c>
      <c r="M139" s="49">
        <v>330</v>
      </c>
    </row>
    <row r="140" spans="2:13" ht="15">
      <c r="B140" s="45">
        <v>44567.25</v>
      </c>
      <c r="C140" s="49">
        <v>22.9</v>
      </c>
      <c r="D140" s="42">
        <v>22.49</v>
      </c>
      <c r="E140" s="54">
        <v>22.65</v>
      </c>
      <c r="F140" s="54">
        <v>98.2</v>
      </c>
      <c r="G140" s="54">
        <v>98</v>
      </c>
      <c r="H140" s="54">
        <f t="shared" si="1"/>
        <v>98.1</v>
      </c>
      <c r="I140" s="54">
        <v>0</v>
      </c>
      <c r="J140" s="54">
        <v>9.72</v>
      </c>
      <c r="K140" s="57">
        <v>0.03500937</v>
      </c>
      <c r="L140" s="61">
        <v>0</v>
      </c>
      <c r="M140" s="49">
        <v>185.9</v>
      </c>
    </row>
    <row r="141" spans="2:13" ht="15">
      <c r="B141" s="45">
        <v>44567.291666666664</v>
      </c>
      <c r="C141" s="49">
        <v>24.34</v>
      </c>
      <c r="D141" s="42">
        <v>22.91</v>
      </c>
      <c r="E141" s="54">
        <v>23.75</v>
      </c>
      <c r="F141" s="54">
        <v>98.1</v>
      </c>
      <c r="G141" s="54">
        <v>93.4</v>
      </c>
      <c r="H141" s="54">
        <f t="shared" si="1"/>
        <v>95.75</v>
      </c>
      <c r="I141" s="54">
        <v>0</v>
      </c>
      <c r="J141" s="54">
        <v>103.5</v>
      </c>
      <c r="K141" s="57">
        <v>0.3727634</v>
      </c>
      <c r="L141" s="61">
        <v>0.044</v>
      </c>
      <c r="M141" s="49">
        <v>20.68</v>
      </c>
    </row>
    <row r="142" spans="2:13" ht="15">
      <c r="B142" s="45">
        <v>44567.333333333336</v>
      </c>
      <c r="C142" s="49">
        <v>25.62</v>
      </c>
      <c r="D142" s="42">
        <v>24.3</v>
      </c>
      <c r="E142" s="54">
        <v>24.78</v>
      </c>
      <c r="F142" s="54">
        <v>93.9</v>
      </c>
      <c r="G142" s="54">
        <v>87.8</v>
      </c>
      <c r="H142" s="54">
        <f t="shared" si="1"/>
        <v>90.85</v>
      </c>
      <c r="I142" s="54">
        <v>0</v>
      </c>
      <c r="J142" s="54">
        <v>155.6</v>
      </c>
      <c r="K142" s="57">
        <v>0.5603098</v>
      </c>
      <c r="L142" s="61">
        <v>0.631</v>
      </c>
      <c r="M142" s="49">
        <v>26.46</v>
      </c>
    </row>
    <row r="143" spans="2:13" ht="15">
      <c r="B143" s="45">
        <v>44567.375</v>
      </c>
      <c r="C143" s="49">
        <v>27.62</v>
      </c>
      <c r="D143" s="42">
        <v>25.27</v>
      </c>
      <c r="E143" s="54">
        <v>26.24</v>
      </c>
      <c r="F143" s="54">
        <v>89.1</v>
      </c>
      <c r="G143" s="54">
        <v>72.64</v>
      </c>
      <c r="H143" s="54">
        <f aca="true" t="shared" si="2" ref="H143:H206">(F143+G143)/2</f>
        <v>80.87</v>
      </c>
      <c r="I143" s="54">
        <v>0</v>
      </c>
      <c r="J143" s="54">
        <v>346.3</v>
      </c>
      <c r="K143" s="57">
        <v>1.246594</v>
      </c>
      <c r="L143" s="61">
        <v>2.276</v>
      </c>
      <c r="M143" s="49">
        <v>93.8</v>
      </c>
    </row>
    <row r="144" spans="2:13" ht="15">
      <c r="B144" s="45">
        <v>44567.416666666664</v>
      </c>
      <c r="C144" s="49">
        <v>28.76</v>
      </c>
      <c r="D144" s="42">
        <v>27.01</v>
      </c>
      <c r="E144" s="54">
        <v>27.63</v>
      </c>
      <c r="F144" s="54">
        <v>77.14</v>
      </c>
      <c r="G144" s="54">
        <v>65.44</v>
      </c>
      <c r="H144" s="54">
        <f t="shared" si="2"/>
        <v>71.28999999999999</v>
      </c>
      <c r="I144" s="54">
        <v>0</v>
      </c>
      <c r="J144" s="54">
        <v>565</v>
      </c>
      <c r="K144" s="57">
        <v>2.034039</v>
      </c>
      <c r="L144" s="61">
        <v>2.722</v>
      </c>
      <c r="M144" s="49">
        <v>11.79</v>
      </c>
    </row>
    <row r="145" spans="2:13" ht="15">
      <c r="B145" s="45">
        <v>44567.458333333336</v>
      </c>
      <c r="C145" s="49">
        <v>29.74</v>
      </c>
      <c r="D145" s="42">
        <v>28.42</v>
      </c>
      <c r="E145" s="54">
        <v>29.04</v>
      </c>
      <c r="F145" s="54">
        <v>68.63</v>
      </c>
      <c r="G145" s="54">
        <v>61.96</v>
      </c>
      <c r="H145" s="54">
        <f t="shared" si="2"/>
        <v>65.295</v>
      </c>
      <c r="I145" s="54">
        <v>0</v>
      </c>
      <c r="J145" s="54">
        <v>709.8</v>
      </c>
      <c r="K145" s="57">
        <v>2.555172</v>
      </c>
      <c r="L145" s="61">
        <v>2.605</v>
      </c>
      <c r="M145" s="49">
        <v>64.02</v>
      </c>
    </row>
    <row r="146" spans="2:13" ht="15">
      <c r="B146" s="45">
        <v>44567.5</v>
      </c>
      <c r="C146" s="49">
        <v>30.4</v>
      </c>
      <c r="D146" s="42">
        <v>28.65</v>
      </c>
      <c r="E146" s="54">
        <v>29.27</v>
      </c>
      <c r="F146" s="54">
        <v>67.81</v>
      </c>
      <c r="G146" s="54">
        <v>61.61</v>
      </c>
      <c r="H146" s="54">
        <f t="shared" si="2"/>
        <v>64.71000000000001</v>
      </c>
      <c r="I146" s="54">
        <v>0</v>
      </c>
      <c r="J146" s="54">
        <v>476.5</v>
      </c>
      <c r="K146" s="57">
        <v>1.715419</v>
      </c>
      <c r="L146" s="61">
        <v>2.072</v>
      </c>
      <c r="M146" s="49">
        <v>29.41</v>
      </c>
    </row>
    <row r="147" spans="2:13" ht="15">
      <c r="B147" s="45">
        <v>44567.541666666664</v>
      </c>
      <c r="C147" s="49">
        <v>31.14</v>
      </c>
      <c r="D147" s="42">
        <v>29.3</v>
      </c>
      <c r="E147" s="54">
        <v>30.26</v>
      </c>
      <c r="F147" s="54">
        <v>66.25</v>
      </c>
      <c r="G147" s="54">
        <v>58.23</v>
      </c>
      <c r="H147" s="54">
        <f t="shared" si="2"/>
        <v>62.239999999999995</v>
      </c>
      <c r="I147" s="54">
        <v>0</v>
      </c>
      <c r="J147" s="54">
        <v>708</v>
      </c>
      <c r="K147" s="57">
        <v>2.548742</v>
      </c>
      <c r="L147" s="61">
        <v>1.679</v>
      </c>
      <c r="M147" s="49">
        <v>84.6</v>
      </c>
    </row>
    <row r="148" spans="2:13" ht="15">
      <c r="B148" s="45">
        <v>44567.583333333336</v>
      </c>
      <c r="C148" s="49">
        <v>31.51</v>
      </c>
      <c r="D148" s="42">
        <v>30.11</v>
      </c>
      <c r="E148" s="54">
        <v>30.7</v>
      </c>
      <c r="F148" s="54">
        <v>66.28</v>
      </c>
      <c r="G148" s="54">
        <v>57.34</v>
      </c>
      <c r="H148" s="54">
        <f t="shared" si="2"/>
        <v>61.81</v>
      </c>
      <c r="I148" s="54">
        <v>0</v>
      </c>
      <c r="J148" s="54">
        <v>601.7</v>
      </c>
      <c r="K148" s="57">
        <v>2.16616</v>
      </c>
      <c r="L148" s="61">
        <v>1.955</v>
      </c>
      <c r="M148" s="49">
        <v>65.3</v>
      </c>
    </row>
    <row r="149" spans="2:13" ht="15">
      <c r="B149" s="45">
        <v>44567.625</v>
      </c>
      <c r="C149" s="49">
        <v>31.78</v>
      </c>
      <c r="D149" s="42">
        <v>30.74</v>
      </c>
      <c r="E149" s="54">
        <v>31.2</v>
      </c>
      <c r="F149" s="54">
        <v>63.5</v>
      </c>
      <c r="G149" s="54">
        <v>57.89</v>
      </c>
      <c r="H149" s="54">
        <f t="shared" si="2"/>
        <v>60.695</v>
      </c>
      <c r="I149" s="54">
        <v>0</v>
      </c>
      <c r="J149" s="54">
        <v>573.4</v>
      </c>
      <c r="K149" s="57">
        <v>2.064208</v>
      </c>
      <c r="L149" s="61">
        <v>1.388</v>
      </c>
      <c r="M149" s="49">
        <v>108.5</v>
      </c>
    </row>
    <row r="150" spans="2:13" ht="15">
      <c r="B150" s="45">
        <v>44567.666666666664</v>
      </c>
      <c r="C150" s="49">
        <v>31.64</v>
      </c>
      <c r="D150" s="42">
        <v>30.08</v>
      </c>
      <c r="E150" s="54">
        <v>30.48</v>
      </c>
      <c r="F150" s="54">
        <v>68</v>
      </c>
      <c r="G150" s="54">
        <v>58.99</v>
      </c>
      <c r="H150" s="54">
        <f t="shared" si="2"/>
        <v>63.495000000000005</v>
      </c>
      <c r="I150" s="54">
        <v>0</v>
      </c>
      <c r="J150" s="54">
        <v>247.2</v>
      </c>
      <c r="K150" s="57">
        <v>0.8899422</v>
      </c>
      <c r="L150" s="61">
        <v>2.731</v>
      </c>
      <c r="M150" s="49">
        <v>138.3</v>
      </c>
    </row>
    <row r="151" spans="2:13" ht="15">
      <c r="B151" s="45">
        <v>44567.708333333336</v>
      </c>
      <c r="C151" s="49">
        <v>30.38</v>
      </c>
      <c r="D151" s="42">
        <v>27.84</v>
      </c>
      <c r="E151" s="54">
        <v>28.4</v>
      </c>
      <c r="F151" s="54">
        <v>78.84</v>
      </c>
      <c r="G151" s="54">
        <v>67.23</v>
      </c>
      <c r="H151" s="54">
        <f t="shared" si="2"/>
        <v>73.035</v>
      </c>
      <c r="I151" s="54">
        <v>0</v>
      </c>
      <c r="J151" s="54">
        <v>146.4</v>
      </c>
      <c r="K151" s="57">
        <v>0.5271888</v>
      </c>
      <c r="L151" s="61">
        <v>3.647</v>
      </c>
      <c r="M151" s="49">
        <v>139</v>
      </c>
    </row>
    <row r="152" spans="2:13" ht="15">
      <c r="B152" s="45">
        <v>44567.75</v>
      </c>
      <c r="C152" s="49">
        <v>28.61</v>
      </c>
      <c r="D152" s="42">
        <v>26.9</v>
      </c>
      <c r="E152" s="54">
        <v>27.7</v>
      </c>
      <c r="F152" s="54">
        <v>82.4</v>
      </c>
      <c r="G152" s="54">
        <v>76.45</v>
      </c>
      <c r="H152" s="54">
        <f t="shared" si="2"/>
        <v>79.42500000000001</v>
      </c>
      <c r="I152" s="54">
        <v>0</v>
      </c>
      <c r="J152" s="54">
        <v>113.3</v>
      </c>
      <c r="K152" s="57">
        <v>0.4078261</v>
      </c>
      <c r="L152" s="61">
        <v>3.639</v>
      </c>
      <c r="M152" s="49">
        <v>134.1</v>
      </c>
    </row>
    <row r="153" spans="2:13" ht="15">
      <c r="B153" s="45">
        <v>44567.791666666664</v>
      </c>
      <c r="C153" s="49">
        <v>26.88</v>
      </c>
      <c r="D153" s="42">
        <v>25.76</v>
      </c>
      <c r="E153" s="54">
        <v>26.26</v>
      </c>
      <c r="F153" s="54">
        <v>87.4</v>
      </c>
      <c r="G153" s="54">
        <v>82.3</v>
      </c>
      <c r="H153" s="54">
        <f t="shared" si="2"/>
        <v>84.85</v>
      </c>
      <c r="I153" s="54">
        <v>0</v>
      </c>
      <c r="J153" s="54">
        <v>3.379</v>
      </c>
      <c r="K153" s="57">
        <v>0.01216562</v>
      </c>
      <c r="L153" s="61">
        <v>2.628</v>
      </c>
      <c r="M153" s="49">
        <v>127.8</v>
      </c>
    </row>
    <row r="154" spans="2:13" ht="15">
      <c r="B154" s="45">
        <v>44567.833333333336</v>
      </c>
      <c r="C154" s="49">
        <v>25.75</v>
      </c>
      <c r="D154" s="42">
        <v>25.14</v>
      </c>
      <c r="E154" s="54">
        <v>25.46</v>
      </c>
      <c r="F154" s="54">
        <v>90</v>
      </c>
      <c r="G154" s="54">
        <v>87.4</v>
      </c>
      <c r="H154" s="54">
        <f t="shared" si="2"/>
        <v>88.7</v>
      </c>
      <c r="I154" s="54">
        <v>0</v>
      </c>
      <c r="J154" s="54">
        <v>0</v>
      </c>
      <c r="K154" s="57">
        <v>0</v>
      </c>
      <c r="L154" s="61">
        <v>2.531</v>
      </c>
      <c r="M154" s="49">
        <v>102.5</v>
      </c>
    </row>
    <row r="155" spans="2:13" ht="15">
      <c r="B155" s="45">
        <v>44567.875</v>
      </c>
      <c r="C155" s="49">
        <v>25.18</v>
      </c>
      <c r="D155" s="42">
        <v>24.56</v>
      </c>
      <c r="E155" s="54">
        <v>24.87</v>
      </c>
      <c r="F155" s="54">
        <v>89.3</v>
      </c>
      <c r="G155" s="54">
        <v>88.1</v>
      </c>
      <c r="H155" s="54">
        <f t="shared" si="2"/>
        <v>88.69999999999999</v>
      </c>
      <c r="I155" s="54">
        <v>0</v>
      </c>
      <c r="J155" s="54">
        <v>0</v>
      </c>
      <c r="K155" s="57">
        <v>0</v>
      </c>
      <c r="L155" s="61">
        <v>3.205</v>
      </c>
      <c r="M155" s="49">
        <v>96.1</v>
      </c>
    </row>
    <row r="156" spans="2:13" ht="15">
      <c r="B156" s="45">
        <v>44567.916666666664</v>
      </c>
      <c r="C156" s="49">
        <v>24.55</v>
      </c>
      <c r="D156" s="42">
        <v>24.29</v>
      </c>
      <c r="E156" s="54">
        <v>24.4</v>
      </c>
      <c r="F156" s="54">
        <v>89.3</v>
      </c>
      <c r="G156" s="54">
        <v>87.9</v>
      </c>
      <c r="H156" s="54">
        <f t="shared" si="2"/>
        <v>88.6</v>
      </c>
      <c r="I156" s="54">
        <v>0</v>
      </c>
      <c r="J156" s="54">
        <v>0</v>
      </c>
      <c r="K156" s="57">
        <v>0</v>
      </c>
      <c r="L156" s="61">
        <v>2.744</v>
      </c>
      <c r="M156" s="49">
        <v>80.6</v>
      </c>
    </row>
    <row r="157" spans="2:13" ht="15">
      <c r="B157" s="45">
        <v>44567.958333333336</v>
      </c>
      <c r="C157" s="49">
        <v>24.43</v>
      </c>
      <c r="D157" s="42">
        <v>24.08</v>
      </c>
      <c r="E157" s="54">
        <v>24.21</v>
      </c>
      <c r="F157" s="54">
        <v>89.7</v>
      </c>
      <c r="G157" s="54">
        <v>87.9</v>
      </c>
      <c r="H157" s="54">
        <f t="shared" si="2"/>
        <v>88.80000000000001</v>
      </c>
      <c r="I157" s="54">
        <v>0</v>
      </c>
      <c r="J157" s="54">
        <v>0</v>
      </c>
      <c r="K157" s="57">
        <v>0</v>
      </c>
      <c r="L157" s="61">
        <v>0.934</v>
      </c>
      <c r="M157" s="49">
        <v>109.3</v>
      </c>
    </row>
    <row r="158" spans="2:13" ht="15">
      <c r="B158" s="45">
        <v>44568</v>
      </c>
      <c r="C158" s="49">
        <v>24.17</v>
      </c>
      <c r="D158" s="42">
        <v>23.99</v>
      </c>
      <c r="E158" s="54">
        <v>24.07</v>
      </c>
      <c r="F158" s="54">
        <v>91.7</v>
      </c>
      <c r="G158" s="54">
        <v>89.8</v>
      </c>
      <c r="H158" s="54">
        <f t="shared" si="2"/>
        <v>90.75</v>
      </c>
      <c r="I158" s="54">
        <v>0</v>
      </c>
      <c r="J158" s="54">
        <v>0</v>
      </c>
      <c r="K158" s="57">
        <v>0</v>
      </c>
      <c r="L158" s="61">
        <v>0</v>
      </c>
      <c r="M158" s="49">
        <v>67.55</v>
      </c>
    </row>
    <row r="159" spans="2:13" ht="15">
      <c r="B159" s="45">
        <v>44568.041666666664</v>
      </c>
      <c r="C159" s="49">
        <v>24.02</v>
      </c>
      <c r="D159" s="42">
        <v>23.68</v>
      </c>
      <c r="E159" s="54">
        <v>23.85</v>
      </c>
      <c r="F159" s="54">
        <v>94</v>
      </c>
      <c r="G159" s="54">
        <v>91.7</v>
      </c>
      <c r="H159" s="54">
        <f t="shared" si="2"/>
        <v>92.85</v>
      </c>
      <c r="I159" s="54">
        <v>0</v>
      </c>
      <c r="J159" s="54">
        <v>0</v>
      </c>
      <c r="K159" s="57">
        <v>0</v>
      </c>
      <c r="L159" s="61">
        <v>0</v>
      </c>
      <c r="M159" s="49">
        <v>124.2</v>
      </c>
    </row>
    <row r="160" spans="2:13" ht="15">
      <c r="B160" s="45">
        <v>44568.083333333336</v>
      </c>
      <c r="C160" s="49">
        <v>23.7</v>
      </c>
      <c r="D160" s="42">
        <v>23.46</v>
      </c>
      <c r="E160" s="54">
        <v>23.58</v>
      </c>
      <c r="F160" s="54">
        <v>95.2</v>
      </c>
      <c r="G160" s="54">
        <v>93.9</v>
      </c>
      <c r="H160" s="54">
        <f t="shared" si="2"/>
        <v>94.55000000000001</v>
      </c>
      <c r="I160" s="54">
        <v>0</v>
      </c>
      <c r="J160" s="54">
        <v>0</v>
      </c>
      <c r="K160" s="57">
        <v>0</v>
      </c>
      <c r="L160" s="61">
        <v>0</v>
      </c>
      <c r="M160" s="49">
        <v>117.3</v>
      </c>
    </row>
    <row r="161" spans="2:13" ht="15">
      <c r="B161" s="45">
        <v>44568.125</v>
      </c>
      <c r="C161" s="49">
        <v>23.79</v>
      </c>
      <c r="D161" s="42">
        <v>23.41</v>
      </c>
      <c r="E161" s="54">
        <v>23.63</v>
      </c>
      <c r="F161" s="54">
        <v>95.6</v>
      </c>
      <c r="G161" s="54">
        <v>95.1</v>
      </c>
      <c r="H161" s="54">
        <f t="shared" si="2"/>
        <v>95.35</v>
      </c>
      <c r="I161" s="54">
        <v>0</v>
      </c>
      <c r="J161" s="54">
        <v>0.003</v>
      </c>
      <c r="K161" s="58">
        <v>1.022768E-05</v>
      </c>
      <c r="L161" s="61">
        <v>0</v>
      </c>
      <c r="M161" s="49">
        <v>104.5</v>
      </c>
    </row>
    <row r="162" spans="2:13" ht="15">
      <c r="B162" s="45">
        <v>44568.166666666664</v>
      </c>
      <c r="C162" s="49">
        <v>23.74</v>
      </c>
      <c r="D162" s="42">
        <v>23.61</v>
      </c>
      <c r="E162" s="54">
        <v>23.68</v>
      </c>
      <c r="F162" s="54">
        <v>95.7</v>
      </c>
      <c r="G162" s="54">
        <v>95.1</v>
      </c>
      <c r="H162" s="54">
        <f t="shared" si="2"/>
        <v>95.4</v>
      </c>
      <c r="I162" s="54">
        <v>0</v>
      </c>
      <c r="J162" s="54">
        <v>0</v>
      </c>
      <c r="K162" s="57">
        <v>0</v>
      </c>
      <c r="L162" s="61">
        <v>0</v>
      </c>
      <c r="M162" s="49">
        <v>115.5</v>
      </c>
    </row>
    <row r="163" spans="2:13" ht="15">
      <c r="B163" s="45">
        <v>44568.208333333336</v>
      </c>
      <c r="C163" s="49">
        <v>23.72</v>
      </c>
      <c r="D163" s="42">
        <v>23.57</v>
      </c>
      <c r="E163" s="54">
        <v>23.64</v>
      </c>
      <c r="F163" s="54">
        <v>96.4</v>
      </c>
      <c r="G163" s="54">
        <v>95.7</v>
      </c>
      <c r="H163" s="54">
        <f t="shared" si="2"/>
        <v>96.05000000000001</v>
      </c>
      <c r="I163" s="54">
        <v>0</v>
      </c>
      <c r="J163" s="54">
        <v>0</v>
      </c>
      <c r="K163" s="57">
        <v>0</v>
      </c>
      <c r="L163" s="61">
        <v>0.037</v>
      </c>
      <c r="M163" s="49">
        <v>121</v>
      </c>
    </row>
    <row r="164" spans="2:13" ht="15">
      <c r="B164" s="45">
        <v>44568.25</v>
      </c>
      <c r="C164" s="49">
        <v>23.99</v>
      </c>
      <c r="D164" s="42">
        <v>23.57</v>
      </c>
      <c r="E164" s="54">
        <v>23.73</v>
      </c>
      <c r="F164" s="54">
        <v>96.6</v>
      </c>
      <c r="G164" s="54">
        <v>95</v>
      </c>
      <c r="H164" s="54">
        <f t="shared" si="2"/>
        <v>95.8</v>
      </c>
      <c r="I164" s="54">
        <v>0</v>
      </c>
      <c r="J164" s="54">
        <v>6.957</v>
      </c>
      <c r="K164" s="57">
        <v>0.02504604</v>
      </c>
      <c r="L164" s="61">
        <v>0.072</v>
      </c>
      <c r="M164" s="49">
        <v>104.9</v>
      </c>
    </row>
    <row r="165" spans="2:13" ht="15">
      <c r="B165" s="45">
        <v>44568.291666666664</v>
      </c>
      <c r="C165" s="49">
        <v>24.62</v>
      </c>
      <c r="D165" s="42">
        <v>23.98</v>
      </c>
      <c r="E165" s="54">
        <v>24.29</v>
      </c>
      <c r="F165" s="54">
        <v>95.1</v>
      </c>
      <c r="G165" s="54">
        <v>92.9</v>
      </c>
      <c r="H165" s="54">
        <f t="shared" si="2"/>
        <v>94</v>
      </c>
      <c r="I165" s="54">
        <v>0</v>
      </c>
      <c r="J165" s="54">
        <v>54.81</v>
      </c>
      <c r="K165" s="57">
        <v>0.1973218</v>
      </c>
      <c r="L165" s="61">
        <v>0.04</v>
      </c>
      <c r="M165" s="49">
        <v>109.7</v>
      </c>
    </row>
    <row r="166" spans="2:13" ht="15">
      <c r="B166" s="45">
        <v>44568.333333333336</v>
      </c>
      <c r="C166" s="49">
        <v>25.62</v>
      </c>
      <c r="D166" s="42">
        <v>24.58</v>
      </c>
      <c r="E166" s="54">
        <v>25.18</v>
      </c>
      <c r="F166" s="54">
        <v>93.2</v>
      </c>
      <c r="G166" s="54">
        <v>87</v>
      </c>
      <c r="H166" s="54">
        <f t="shared" si="2"/>
        <v>90.1</v>
      </c>
      <c r="I166" s="54">
        <v>0</v>
      </c>
      <c r="J166" s="54">
        <v>130.6</v>
      </c>
      <c r="K166" s="57">
        <v>0.4702244</v>
      </c>
      <c r="L166" s="61">
        <v>1.462</v>
      </c>
      <c r="M166" s="49">
        <v>75.43</v>
      </c>
    </row>
    <row r="167" spans="2:13" ht="15">
      <c r="B167" s="45">
        <v>44568.375</v>
      </c>
      <c r="C167" s="49">
        <v>26.57</v>
      </c>
      <c r="D167" s="42">
        <v>25.36</v>
      </c>
      <c r="E167" s="54">
        <v>26.02</v>
      </c>
      <c r="F167" s="54">
        <v>88.1</v>
      </c>
      <c r="G167" s="54">
        <v>83.6</v>
      </c>
      <c r="H167" s="54">
        <f t="shared" si="2"/>
        <v>85.85</v>
      </c>
      <c r="I167" s="54">
        <v>0</v>
      </c>
      <c r="J167" s="54">
        <v>181.8</v>
      </c>
      <c r="K167" s="57">
        <v>0.6545547</v>
      </c>
      <c r="L167" s="61">
        <v>2.031</v>
      </c>
      <c r="M167" s="49">
        <v>25.5</v>
      </c>
    </row>
    <row r="168" spans="2:13" ht="15">
      <c r="B168" s="45">
        <v>44568.416666666664</v>
      </c>
      <c r="C168" s="49">
        <v>28.15</v>
      </c>
      <c r="D168" s="42">
        <v>26.43</v>
      </c>
      <c r="E168" s="54">
        <v>27.09</v>
      </c>
      <c r="F168" s="54">
        <v>85</v>
      </c>
      <c r="G168" s="54">
        <v>77.58</v>
      </c>
      <c r="H168" s="54">
        <f t="shared" si="2"/>
        <v>81.28999999999999</v>
      </c>
      <c r="I168" s="54">
        <v>0</v>
      </c>
      <c r="J168" s="54">
        <v>300.8</v>
      </c>
      <c r="K168" s="57">
        <v>1.082923</v>
      </c>
      <c r="L168" s="61">
        <v>2.266</v>
      </c>
      <c r="M168" s="49">
        <v>97.9</v>
      </c>
    </row>
    <row r="169" spans="2:13" ht="15">
      <c r="B169" s="45">
        <v>44568.458333333336</v>
      </c>
      <c r="C169" s="49">
        <v>29.1</v>
      </c>
      <c r="D169" s="42">
        <v>27.58</v>
      </c>
      <c r="E169" s="54">
        <v>28.06</v>
      </c>
      <c r="F169" s="54">
        <v>79.55</v>
      </c>
      <c r="G169" s="54">
        <v>72.88</v>
      </c>
      <c r="H169" s="54">
        <f t="shared" si="2"/>
        <v>76.215</v>
      </c>
      <c r="I169" s="54">
        <v>0</v>
      </c>
      <c r="J169" s="54">
        <v>394.9</v>
      </c>
      <c r="K169" s="57">
        <v>1.421504</v>
      </c>
      <c r="L169" s="61">
        <v>1.965</v>
      </c>
      <c r="M169" s="49">
        <v>42.26</v>
      </c>
    </row>
    <row r="170" spans="2:13" ht="15">
      <c r="B170" s="45">
        <v>44568.5</v>
      </c>
      <c r="C170" s="49">
        <v>30.52</v>
      </c>
      <c r="D170" s="42">
        <v>28.67</v>
      </c>
      <c r="E170" s="54">
        <v>29.51</v>
      </c>
      <c r="F170" s="54">
        <v>75.43</v>
      </c>
      <c r="G170" s="54">
        <v>68.2</v>
      </c>
      <c r="H170" s="54">
        <f t="shared" si="2"/>
        <v>71.815</v>
      </c>
      <c r="I170" s="54">
        <v>0</v>
      </c>
      <c r="J170" s="54">
        <v>561.1</v>
      </c>
      <c r="K170" s="57">
        <v>2.020028</v>
      </c>
      <c r="L170" s="61">
        <v>1.42</v>
      </c>
      <c r="M170" s="49">
        <v>1.146</v>
      </c>
    </row>
    <row r="171" spans="2:13" ht="15">
      <c r="B171" s="45">
        <v>44568.541666666664</v>
      </c>
      <c r="C171" s="49">
        <v>31.64</v>
      </c>
      <c r="D171" s="42">
        <v>29.55</v>
      </c>
      <c r="E171" s="54">
        <v>30.43</v>
      </c>
      <c r="F171" s="54">
        <v>72.66</v>
      </c>
      <c r="G171" s="54">
        <v>64.59</v>
      </c>
      <c r="H171" s="54">
        <f t="shared" si="2"/>
        <v>68.625</v>
      </c>
      <c r="I171" s="54">
        <v>0</v>
      </c>
      <c r="J171" s="54">
        <v>812</v>
      </c>
      <c r="K171" s="57">
        <v>2.924554</v>
      </c>
      <c r="L171" s="61">
        <v>2.508</v>
      </c>
      <c r="M171" s="49">
        <v>50.46</v>
      </c>
    </row>
    <row r="172" spans="2:13" ht="15">
      <c r="B172" s="45">
        <v>44568.583333333336</v>
      </c>
      <c r="C172" s="49">
        <v>32.12</v>
      </c>
      <c r="D172" s="42">
        <v>30.59</v>
      </c>
      <c r="E172" s="54">
        <v>31.28</v>
      </c>
      <c r="F172" s="54">
        <v>66.48</v>
      </c>
      <c r="G172" s="54">
        <v>58.59</v>
      </c>
      <c r="H172" s="54">
        <f t="shared" si="2"/>
        <v>62.535000000000004</v>
      </c>
      <c r="I172" s="54">
        <v>0</v>
      </c>
      <c r="J172" s="54">
        <v>794.9</v>
      </c>
      <c r="K172" s="57">
        <v>2.861537</v>
      </c>
      <c r="L172" s="61">
        <v>2.407</v>
      </c>
      <c r="M172" s="49">
        <v>76.14</v>
      </c>
    </row>
    <row r="173" spans="2:13" ht="15">
      <c r="B173" s="45">
        <v>44568.625</v>
      </c>
      <c r="C173" s="49">
        <v>32.78</v>
      </c>
      <c r="D173" s="42">
        <v>31.4</v>
      </c>
      <c r="E173" s="54">
        <v>32.04</v>
      </c>
      <c r="F173" s="54">
        <v>62.55</v>
      </c>
      <c r="G173" s="54">
        <v>57.03</v>
      </c>
      <c r="H173" s="54">
        <f t="shared" si="2"/>
        <v>59.79</v>
      </c>
      <c r="I173" s="54">
        <v>0</v>
      </c>
      <c r="J173" s="54">
        <v>639</v>
      </c>
      <c r="K173" s="57">
        <v>2.30045</v>
      </c>
      <c r="L173" s="61">
        <v>1.952</v>
      </c>
      <c r="M173" s="49">
        <v>85.4</v>
      </c>
    </row>
    <row r="174" spans="2:13" ht="15">
      <c r="B174" s="45">
        <v>44568.666666666664</v>
      </c>
      <c r="C174" s="49">
        <v>32.46</v>
      </c>
      <c r="D174" s="42">
        <v>27.94</v>
      </c>
      <c r="E174" s="54">
        <v>30</v>
      </c>
      <c r="F174" s="54">
        <v>80.9</v>
      </c>
      <c r="G174" s="54">
        <v>58.38</v>
      </c>
      <c r="H174" s="54">
        <f t="shared" si="2"/>
        <v>69.64</v>
      </c>
      <c r="I174" s="54">
        <v>0</v>
      </c>
      <c r="J174" s="54">
        <v>445.5</v>
      </c>
      <c r="K174" s="57">
        <v>1.603819</v>
      </c>
      <c r="L174" s="61">
        <v>4.02</v>
      </c>
      <c r="M174" s="49">
        <v>123.9</v>
      </c>
    </row>
    <row r="175" spans="2:13" ht="15">
      <c r="B175" s="45">
        <v>44568.708333333336</v>
      </c>
      <c r="C175" s="49">
        <v>29.29</v>
      </c>
      <c r="D175" s="42">
        <v>28.14</v>
      </c>
      <c r="E175" s="54">
        <v>28.65</v>
      </c>
      <c r="F175" s="54">
        <v>84.7</v>
      </c>
      <c r="G175" s="54">
        <v>76.96</v>
      </c>
      <c r="H175" s="54">
        <f t="shared" si="2"/>
        <v>80.83</v>
      </c>
      <c r="I175" s="54">
        <v>0</v>
      </c>
      <c r="J175" s="54">
        <v>292.4</v>
      </c>
      <c r="K175" s="57">
        <v>1.05267</v>
      </c>
      <c r="L175" s="61">
        <v>4.497</v>
      </c>
      <c r="M175" s="49">
        <v>130.1</v>
      </c>
    </row>
    <row r="176" spans="2:13" ht="15">
      <c r="B176" s="45">
        <v>44568.75</v>
      </c>
      <c r="C176" s="49">
        <v>28.48</v>
      </c>
      <c r="D176" s="42">
        <v>27.37</v>
      </c>
      <c r="E176" s="54">
        <v>27.94</v>
      </c>
      <c r="F176" s="54">
        <v>86.9</v>
      </c>
      <c r="G176" s="54">
        <v>81.8</v>
      </c>
      <c r="H176" s="54">
        <f t="shared" si="2"/>
        <v>84.35</v>
      </c>
      <c r="I176" s="54">
        <v>0</v>
      </c>
      <c r="J176" s="54">
        <v>64.01</v>
      </c>
      <c r="K176" s="57">
        <v>0.2304532</v>
      </c>
      <c r="L176" s="61">
        <v>3.344</v>
      </c>
      <c r="M176" s="49">
        <v>111.6</v>
      </c>
    </row>
    <row r="177" spans="2:13" ht="15">
      <c r="B177" s="45">
        <v>44568.791666666664</v>
      </c>
      <c r="C177" s="49">
        <v>27.36</v>
      </c>
      <c r="D177" s="42">
        <v>26.48</v>
      </c>
      <c r="E177" s="54">
        <v>26.85</v>
      </c>
      <c r="F177" s="54">
        <v>91.1</v>
      </c>
      <c r="G177" s="54">
        <v>86.9</v>
      </c>
      <c r="H177" s="54">
        <f t="shared" si="2"/>
        <v>89</v>
      </c>
      <c r="I177" s="54">
        <v>0</v>
      </c>
      <c r="J177" s="54">
        <v>1.667</v>
      </c>
      <c r="K177" s="57">
        <v>0.006001005</v>
      </c>
      <c r="L177" s="61">
        <v>1.971</v>
      </c>
      <c r="M177" s="49">
        <v>103.1</v>
      </c>
    </row>
    <row r="178" spans="2:13" ht="15">
      <c r="B178" s="45">
        <v>44568.833333333336</v>
      </c>
      <c r="C178" s="49">
        <v>26.59</v>
      </c>
      <c r="D178" s="42">
        <v>21.54</v>
      </c>
      <c r="E178" s="54">
        <v>23.81</v>
      </c>
      <c r="F178" s="54">
        <v>95.7</v>
      </c>
      <c r="G178" s="54">
        <v>79.48</v>
      </c>
      <c r="H178" s="54">
        <f t="shared" si="2"/>
        <v>87.59</v>
      </c>
      <c r="I178" s="54">
        <v>0</v>
      </c>
      <c r="J178" s="54">
        <v>0</v>
      </c>
      <c r="K178" s="57">
        <v>0</v>
      </c>
      <c r="L178" s="61">
        <v>3.121</v>
      </c>
      <c r="M178" s="49">
        <v>306.5</v>
      </c>
    </row>
    <row r="179" spans="2:13" ht="15">
      <c r="B179" s="45">
        <v>44568.875</v>
      </c>
      <c r="C179" s="49">
        <v>21.79</v>
      </c>
      <c r="D179" s="42">
        <v>20.36</v>
      </c>
      <c r="E179" s="54">
        <v>20.89</v>
      </c>
      <c r="F179" s="54">
        <v>97.6</v>
      </c>
      <c r="G179" s="54">
        <v>95.6</v>
      </c>
      <c r="H179" s="54">
        <f t="shared" si="2"/>
        <v>96.6</v>
      </c>
      <c r="I179" s="54">
        <v>10.8</v>
      </c>
      <c r="J179" s="54">
        <v>0.003</v>
      </c>
      <c r="K179" s="58">
        <v>1.022764E-05</v>
      </c>
      <c r="L179" s="61">
        <v>1.905</v>
      </c>
      <c r="M179" s="49">
        <v>65.18</v>
      </c>
    </row>
    <row r="180" spans="2:13" ht="15">
      <c r="B180" s="45">
        <v>44568.916666666664</v>
      </c>
      <c r="C180" s="49">
        <v>21.54</v>
      </c>
      <c r="D180" s="42">
        <v>20.74</v>
      </c>
      <c r="E180" s="54">
        <v>21.17</v>
      </c>
      <c r="F180" s="54">
        <v>97.1</v>
      </c>
      <c r="G180" s="54">
        <v>95.1</v>
      </c>
      <c r="H180" s="54">
        <f t="shared" si="2"/>
        <v>96.1</v>
      </c>
      <c r="I180" s="54">
        <v>0.1</v>
      </c>
      <c r="J180" s="54">
        <v>0</v>
      </c>
      <c r="K180" s="57">
        <v>0</v>
      </c>
      <c r="L180" s="61">
        <v>0.6</v>
      </c>
      <c r="M180" s="49">
        <v>74.26</v>
      </c>
    </row>
    <row r="181" spans="2:13" ht="15">
      <c r="B181" s="45">
        <v>44568.958333333336</v>
      </c>
      <c r="C181" s="49">
        <v>22.25</v>
      </c>
      <c r="D181" s="42">
        <v>21.49</v>
      </c>
      <c r="E181" s="54">
        <v>21.79</v>
      </c>
      <c r="F181" s="54">
        <v>97</v>
      </c>
      <c r="G181" s="54">
        <v>95.4</v>
      </c>
      <c r="H181" s="54">
        <f t="shared" si="2"/>
        <v>96.2</v>
      </c>
      <c r="I181" s="54">
        <v>0</v>
      </c>
      <c r="J181" s="54">
        <v>0</v>
      </c>
      <c r="K181" s="57">
        <v>0</v>
      </c>
      <c r="L181" s="61">
        <v>0.369</v>
      </c>
      <c r="M181" s="49">
        <v>160.2</v>
      </c>
    </row>
    <row r="182" spans="2:13" ht="15">
      <c r="B182" s="45">
        <v>44569</v>
      </c>
      <c r="C182" s="49">
        <v>22.36</v>
      </c>
      <c r="D182" s="42">
        <v>21.78</v>
      </c>
      <c r="E182" s="54">
        <v>22</v>
      </c>
      <c r="F182" s="54">
        <v>97.9</v>
      </c>
      <c r="G182" s="54">
        <v>96.5</v>
      </c>
      <c r="H182" s="54">
        <f t="shared" si="2"/>
        <v>97.2</v>
      </c>
      <c r="I182" s="54">
        <v>0</v>
      </c>
      <c r="J182" s="54">
        <v>0</v>
      </c>
      <c r="K182" s="57">
        <v>0</v>
      </c>
      <c r="L182" s="61">
        <v>0.541</v>
      </c>
      <c r="M182" s="49">
        <v>199.3</v>
      </c>
    </row>
    <row r="183" spans="2:13" ht="15">
      <c r="B183" s="45">
        <v>44569.041666666664</v>
      </c>
      <c r="C183" s="49">
        <v>23.1</v>
      </c>
      <c r="D183" s="42">
        <v>21.94</v>
      </c>
      <c r="E183" s="54">
        <v>22.48</v>
      </c>
      <c r="F183" s="54">
        <v>98</v>
      </c>
      <c r="G183" s="54">
        <v>97.7</v>
      </c>
      <c r="H183" s="54">
        <f t="shared" si="2"/>
        <v>97.85</v>
      </c>
      <c r="I183" s="54">
        <v>0</v>
      </c>
      <c r="J183" s="54">
        <v>0</v>
      </c>
      <c r="K183" s="57">
        <v>0</v>
      </c>
      <c r="L183" s="61">
        <v>0</v>
      </c>
      <c r="M183" s="49">
        <v>187.4</v>
      </c>
    </row>
    <row r="184" spans="2:13" ht="15">
      <c r="B184" s="45">
        <v>44569.083333333336</v>
      </c>
      <c r="C184" s="49">
        <v>23.31</v>
      </c>
      <c r="D184" s="42">
        <v>22.83</v>
      </c>
      <c r="E184" s="54">
        <v>23.01</v>
      </c>
      <c r="F184" s="54">
        <v>98.5</v>
      </c>
      <c r="G184" s="54">
        <v>97.3</v>
      </c>
      <c r="H184" s="54">
        <f t="shared" si="2"/>
        <v>97.9</v>
      </c>
      <c r="I184" s="54">
        <v>0</v>
      </c>
      <c r="J184" s="54">
        <v>0</v>
      </c>
      <c r="K184" s="57">
        <v>0</v>
      </c>
      <c r="L184" s="61">
        <v>0.542</v>
      </c>
      <c r="M184" s="49">
        <v>282.4</v>
      </c>
    </row>
    <row r="185" spans="2:13" ht="15">
      <c r="B185" s="45">
        <v>44569.125</v>
      </c>
      <c r="C185" s="49">
        <v>23.24</v>
      </c>
      <c r="D185" s="42">
        <v>22.81</v>
      </c>
      <c r="E185" s="54">
        <v>23.06</v>
      </c>
      <c r="F185" s="54">
        <v>98.9</v>
      </c>
      <c r="G185" s="54">
        <v>98.4</v>
      </c>
      <c r="H185" s="54">
        <f t="shared" si="2"/>
        <v>98.65</v>
      </c>
      <c r="I185" s="54">
        <v>0</v>
      </c>
      <c r="J185" s="54">
        <v>0</v>
      </c>
      <c r="K185" s="57">
        <v>0</v>
      </c>
      <c r="L185" s="61">
        <v>0.004</v>
      </c>
      <c r="M185" s="49">
        <v>304.1</v>
      </c>
    </row>
    <row r="186" spans="2:13" ht="15">
      <c r="B186" s="45">
        <v>44569.166666666664</v>
      </c>
      <c r="C186" s="49">
        <v>23.53</v>
      </c>
      <c r="D186" s="42">
        <v>23.03</v>
      </c>
      <c r="E186" s="54">
        <v>23.26</v>
      </c>
      <c r="F186" s="54">
        <v>99.3</v>
      </c>
      <c r="G186" s="54">
        <v>98.8</v>
      </c>
      <c r="H186" s="54">
        <f t="shared" si="2"/>
        <v>99.05</v>
      </c>
      <c r="I186" s="54">
        <v>0</v>
      </c>
      <c r="J186" s="54">
        <v>0</v>
      </c>
      <c r="K186" s="57">
        <v>0</v>
      </c>
      <c r="L186" s="61">
        <v>0</v>
      </c>
      <c r="M186" s="49">
        <v>303.4</v>
      </c>
    </row>
    <row r="187" spans="2:13" ht="15">
      <c r="B187" s="45">
        <v>44569.208333333336</v>
      </c>
      <c r="C187" s="49">
        <v>23.53</v>
      </c>
      <c r="D187" s="42">
        <v>23.31</v>
      </c>
      <c r="E187" s="54">
        <v>23.39</v>
      </c>
      <c r="F187" s="54">
        <v>99.3</v>
      </c>
      <c r="G187" s="54">
        <v>99</v>
      </c>
      <c r="H187" s="54">
        <f t="shared" si="2"/>
        <v>99.15</v>
      </c>
      <c r="I187" s="54">
        <v>0</v>
      </c>
      <c r="J187" s="54">
        <v>0</v>
      </c>
      <c r="K187" s="57">
        <v>0</v>
      </c>
      <c r="L187" s="61">
        <v>0.046</v>
      </c>
      <c r="M187" s="49">
        <v>291.7</v>
      </c>
    </row>
    <row r="188" spans="2:13" ht="15">
      <c r="B188" s="45">
        <v>44569.25</v>
      </c>
      <c r="C188" s="49">
        <v>23.49</v>
      </c>
      <c r="D188" s="42">
        <v>23.21</v>
      </c>
      <c r="E188" s="54">
        <v>23.35</v>
      </c>
      <c r="F188" s="54">
        <v>99.4</v>
      </c>
      <c r="G188" s="54">
        <v>99.1</v>
      </c>
      <c r="H188" s="54">
        <f t="shared" si="2"/>
        <v>99.25</v>
      </c>
      <c r="I188" s="54">
        <v>0</v>
      </c>
      <c r="J188" s="54">
        <v>7.762</v>
      </c>
      <c r="K188" s="57">
        <v>0.02794159</v>
      </c>
      <c r="L188" s="61">
        <v>0</v>
      </c>
      <c r="M188" s="49">
        <v>150.4</v>
      </c>
    </row>
    <row r="189" spans="2:13" ht="15">
      <c r="B189" s="45">
        <v>44569.291666666664</v>
      </c>
      <c r="C189" s="49">
        <v>24.87</v>
      </c>
      <c r="D189" s="42">
        <v>23.35</v>
      </c>
      <c r="E189" s="54">
        <v>24.09</v>
      </c>
      <c r="F189" s="54">
        <v>99.4</v>
      </c>
      <c r="G189" s="54">
        <v>96.5</v>
      </c>
      <c r="H189" s="54">
        <f t="shared" si="2"/>
        <v>97.95</v>
      </c>
      <c r="I189" s="54">
        <v>0</v>
      </c>
      <c r="J189" s="54">
        <v>96.6</v>
      </c>
      <c r="K189" s="57">
        <v>0.347631</v>
      </c>
      <c r="L189" s="61">
        <v>0</v>
      </c>
      <c r="M189" s="49">
        <v>21.64</v>
      </c>
    </row>
    <row r="190" spans="2:13" ht="15">
      <c r="B190" s="45">
        <v>44569.333333333336</v>
      </c>
      <c r="C190" s="49">
        <v>25.88</v>
      </c>
      <c r="D190" s="42">
        <v>24.42</v>
      </c>
      <c r="E190" s="54">
        <v>25.07</v>
      </c>
      <c r="F190" s="54">
        <v>96.9</v>
      </c>
      <c r="G190" s="54">
        <v>90.9</v>
      </c>
      <c r="H190" s="54">
        <f t="shared" si="2"/>
        <v>93.9</v>
      </c>
      <c r="I190" s="54">
        <v>0</v>
      </c>
      <c r="J190" s="54">
        <v>147.1</v>
      </c>
      <c r="K190" s="57">
        <v>0.5296997</v>
      </c>
      <c r="L190" s="61">
        <v>0.553</v>
      </c>
      <c r="M190" s="49">
        <v>70.27</v>
      </c>
    </row>
    <row r="191" spans="2:13" ht="15">
      <c r="B191" s="45">
        <v>44569.375</v>
      </c>
      <c r="C191" s="49">
        <v>26.01</v>
      </c>
      <c r="D191" s="42">
        <v>25.09</v>
      </c>
      <c r="E191" s="54">
        <v>25.61</v>
      </c>
      <c r="F191" s="54">
        <v>93.9</v>
      </c>
      <c r="G191" s="54">
        <v>88.4</v>
      </c>
      <c r="H191" s="54">
        <f t="shared" si="2"/>
        <v>91.15</v>
      </c>
      <c r="I191" s="54">
        <v>0</v>
      </c>
      <c r="J191" s="54">
        <v>166.1</v>
      </c>
      <c r="K191" s="57">
        <v>0.597881</v>
      </c>
      <c r="L191" s="61">
        <v>1.376</v>
      </c>
      <c r="M191" s="49">
        <v>27.51</v>
      </c>
    </row>
    <row r="192" spans="2:13" ht="15">
      <c r="B192" s="45">
        <v>44569.416666666664</v>
      </c>
      <c r="C192" s="49">
        <v>27.33</v>
      </c>
      <c r="D192" s="42">
        <v>25.43</v>
      </c>
      <c r="E192" s="54">
        <v>26.56</v>
      </c>
      <c r="F192" s="54">
        <v>92.9</v>
      </c>
      <c r="G192" s="54">
        <v>82.5</v>
      </c>
      <c r="H192" s="54">
        <f t="shared" si="2"/>
        <v>87.7</v>
      </c>
      <c r="I192" s="54">
        <v>0</v>
      </c>
      <c r="J192" s="54">
        <v>348.9</v>
      </c>
      <c r="K192" s="57">
        <v>1.255942</v>
      </c>
      <c r="L192" s="61">
        <v>1.442</v>
      </c>
      <c r="M192" s="49">
        <v>75.74</v>
      </c>
    </row>
    <row r="193" spans="2:13" ht="15">
      <c r="B193" s="45">
        <v>44569.458333333336</v>
      </c>
      <c r="C193" s="49">
        <v>28.72</v>
      </c>
      <c r="D193" s="42">
        <v>26.68</v>
      </c>
      <c r="E193" s="54">
        <v>27.49</v>
      </c>
      <c r="F193" s="54">
        <v>87.3</v>
      </c>
      <c r="G193" s="54">
        <v>76.68</v>
      </c>
      <c r="H193" s="54">
        <f t="shared" si="2"/>
        <v>81.99000000000001</v>
      </c>
      <c r="I193" s="54">
        <v>0</v>
      </c>
      <c r="J193" s="54">
        <v>399.7</v>
      </c>
      <c r="K193" s="57">
        <v>1.439025</v>
      </c>
      <c r="L193" s="61">
        <v>1.587</v>
      </c>
      <c r="M193" s="49">
        <v>32.28</v>
      </c>
    </row>
    <row r="194" spans="2:13" ht="15">
      <c r="B194" s="45">
        <v>44569.5</v>
      </c>
      <c r="C194" s="49">
        <v>29.9</v>
      </c>
      <c r="D194" s="42">
        <v>28.43</v>
      </c>
      <c r="E194" s="54">
        <v>29.05</v>
      </c>
      <c r="F194" s="54">
        <v>79.71</v>
      </c>
      <c r="G194" s="54">
        <v>73.1</v>
      </c>
      <c r="H194" s="54">
        <f t="shared" si="2"/>
        <v>76.405</v>
      </c>
      <c r="I194" s="54">
        <v>0</v>
      </c>
      <c r="J194" s="54">
        <v>582.1</v>
      </c>
      <c r="K194" s="57">
        <v>2.095652</v>
      </c>
      <c r="L194" s="61">
        <v>1.979</v>
      </c>
      <c r="M194" s="49">
        <v>86.3</v>
      </c>
    </row>
    <row r="195" spans="2:13" ht="15">
      <c r="B195" s="45">
        <v>44569.541666666664</v>
      </c>
      <c r="C195" s="49">
        <v>30.8</v>
      </c>
      <c r="D195" s="42">
        <v>29.29</v>
      </c>
      <c r="E195" s="54">
        <v>30.27</v>
      </c>
      <c r="F195" s="54">
        <v>76.19</v>
      </c>
      <c r="G195" s="54">
        <v>63.59</v>
      </c>
      <c r="H195" s="54">
        <f t="shared" si="2"/>
        <v>69.89</v>
      </c>
      <c r="I195" s="54">
        <v>0</v>
      </c>
      <c r="J195" s="54">
        <v>549.8</v>
      </c>
      <c r="K195" s="57">
        <v>1.979223</v>
      </c>
      <c r="L195" s="61">
        <v>1.59</v>
      </c>
      <c r="M195" s="49">
        <v>77.62</v>
      </c>
    </row>
    <row r="196" spans="2:13" ht="15">
      <c r="B196" s="45">
        <v>44569.583333333336</v>
      </c>
      <c r="C196" s="49">
        <v>31.62</v>
      </c>
      <c r="D196" s="42">
        <v>30.23</v>
      </c>
      <c r="E196" s="54">
        <v>30.58</v>
      </c>
      <c r="F196" s="54">
        <v>70.9</v>
      </c>
      <c r="G196" s="54">
        <v>65.29</v>
      </c>
      <c r="H196" s="54">
        <f t="shared" si="2"/>
        <v>68.095</v>
      </c>
      <c r="I196" s="54">
        <v>0</v>
      </c>
      <c r="J196" s="54">
        <v>476.3</v>
      </c>
      <c r="K196" s="57">
        <v>1.714515</v>
      </c>
      <c r="L196" s="61">
        <v>1.517</v>
      </c>
      <c r="M196" s="49">
        <v>121.4</v>
      </c>
    </row>
    <row r="197" spans="2:13" ht="15">
      <c r="B197" s="45">
        <v>44569.625</v>
      </c>
      <c r="C197" s="49">
        <v>32.11</v>
      </c>
      <c r="D197" s="42">
        <v>30.29</v>
      </c>
      <c r="E197" s="54">
        <v>31.33</v>
      </c>
      <c r="F197" s="54">
        <v>70.09</v>
      </c>
      <c r="G197" s="54">
        <v>62.57</v>
      </c>
      <c r="H197" s="54">
        <f t="shared" si="2"/>
        <v>66.33</v>
      </c>
      <c r="I197" s="54">
        <v>0</v>
      </c>
      <c r="J197" s="54">
        <v>686.1</v>
      </c>
      <c r="K197" s="57">
        <v>2.470094</v>
      </c>
      <c r="L197" s="61">
        <v>2.034</v>
      </c>
      <c r="M197" s="49">
        <v>124</v>
      </c>
    </row>
    <row r="198" spans="2:13" ht="15">
      <c r="B198" s="45">
        <v>44569.666666666664</v>
      </c>
      <c r="C198" s="49">
        <v>32.17</v>
      </c>
      <c r="D198" s="42">
        <v>30.77</v>
      </c>
      <c r="E198" s="54">
        <v>31.51</v>
      </c>
      <c r="F198" s="54">
        <v>69.07</v>
      </c>
      <c r="G198" s="54">
        <v>61.82</v>
      </c>
      <c r="H198" s="54">
        <f t="shared" si="2"/>
        <v>65.445</v>
      </c>
      <c r="I198" s="54">
        <v>0</v>
      </c>
      <c r="J198" s="54">
        <v>550.9</v>
      </c>
      <c r="K198" s="57">
        <v>1.983383</v>
      </c>
      <c r="L198" s="61">
        <v>2.618</v>
      </c>
      <c r="M198" s="49">
        <v>81.8</v>
      </c>
    </row>
    <row r="199" spans="2:13" ht="15">
      <c r="B199" s="45">
        <v>44569.708333333336</v>
      </c>
      <c r="C199" s="49">
        <v>30.81</v>
      </c>
      <c r="D199" s="42">
        <v>28.61</v>
      </c>
      <c r="E199" s="54">
        <v>29.36</v>
      </c>
      <c r="F199" s="54">
        <v>79.13</v>
      </c>
      <c r="G199" s="54">
        <v>65.41</v>
      </c>
      <c r="H199" s="54">
        <f t="shared" si="2"/>
        <v>72.27</v>
      </c>
      <c r="I199" s="54">
        <v>0</v>
      </c>
      <c r="J199" s="54">
        <v>114.3</v>
      </c>
      <c r="K199" s="57">
        <v>0.4115969</v>
      </c>
      <c r="L199" s="61">
        <v>2.961</v>
      </c>
      <c r="M199" s="49">
        <v>148</v>
      </c>
    </row>
    <row r="200" spans="2:13" ht="15">
      <c r="B200" s="45">
        <v>44569.75</v>
      </c>
      <c r="C200" s="49">
        <v>29.52</v>
      </c>
      <c r="D200" s="42">
        <v>28</v>
      </c>
      <c r="E200" s="54">
        <v>28.91</v>
      </c>
      <c r="F200" s="54">
        <v>79.81</v>
      </c>
      <c r="G200" s="54">
        <v>75.63</v>
      </c>
      <c r="H200" s="54">
        <f t="shared" si="2"/>
        <v>77.72</v>
      </c>
      <c r="I200" s="54">
        <v>0</v>
      </c>
      <c r="J200" s="54">
        <v>151.2</v>
      </c>
      <c r="K200" s="57">
        <v>0.5444787</v>
      </c>
      <c r="L200" s="61">
        <v>3.171</v>
      </c>
      <c r="M200" s="49">
        <v>172.4</v>
      </c>
    </row>
    <row r="201" spans="2:13" ht="15">
      <c r="B201" s="45">
        <v>44569.791666666664</v>
      </c>
      <c r="C201" s="49">
        <v>28.04</v>
      </c>
      <c r="D201" s="42">
        <v>26.66</v>
      </c>
      <c r="E201" s="54">
        <v>27.19</v>
      </c>
      <c r="F201" s="54">
        <v>85.9</v>
      </c>
      <c r="G201" s="54">
        <v>79.54</v>
      </c>
      <c r="H201" s="54">
        <f t="shared" si="2"/>
        <v>82.72</v>
      </c>
      <c r="I201" s="54">
        <v>0</v>
      </c>
      <c r="J201" s="54">
        <v>3.294</v>
      </c>
      <c r="K201" s="57">
        <v>0.01185811</v>
      </c>
      <c r="L201" s="61">
        <v>2.15</v>
      </c>
      <c r="M201" s="49">
        <v>158.7</v>
      </c>
    </row>
    <row r="202" spans="2:13" ht="15">
      <c r="B202" s="45">
        <v>44569.833333333336</v>
      </c>
      <c r="C202" s="49">
        <v>26.63</v>
      </c>
      <c r="D202" s="42">
        <v>26.05</v>
      </c>
      <c r="E202" s="54">
        <v>26.29</v>
      </c>
      <c r="F202" s="54">
        <v>88.1</v>
      </c>
      <c r="G202" s="54">
        <v>84.2</v>
      </c>
      <c r="H202" s="54">
        <f t="shared" si="2"/>
        <v>86.15</v>
      </c>
      <c r="I202" s="54">
        <v>0</v>
      </c>
      <c r="J202" s="54">
        <v>0</v>
      </c>
      <c r="K202" s="57">
        <v>0</v>
      </c>
      <c r="L202" s="61">
        <v>2.309</v>
      </c>
      <c r="M202" s="49">
        <v>125.4</v>
      </c>
    </row>
    <row r="203" spans="2:13" ht="15">
      <c r="B203" s="45">
        <v>44569.875</v>
      </c>
      <c r="C203" s="49">
        <v>26.08</v>
      </c>
      <c r="D203" s="42">
        <v>25.09</v>
      </c>
      <c r="E203" s="54">
        <v>25.59</v>
      </c>
      <c r="F203" s="54">
        <v>86.5</v>
      </c>
      <c r="G203" s="54">
        <v>83.9</v>
      </c>
      <c r="H203" s="54">
        <f t="shared" si="2"/>
        <v>85.2</v>
      </c>
      <c r="I203" s="54">
        <v>0</v>
      </c>
      <c r="J203" s="54">
        <v>0</v>
      </c>
      <c r="K203" s="57">
        <v>0</v>
      </c>
      <c r="L203" s="61">
        <v>3.151</v>
      </c>
      <c r="M203" s="49">
        <v>114.5</v>
      </c>
    </row>
    <row r="204" spans="2:13" ht="15">
      <c r="B204" s="45">
        <v>44569.916666666664</v>
      </c>
      <c r="C204" s="49">
        <v>25.13</v>
      </c>
      <c r="D204" s="42">
        <v>24.35</v>
      </c>
      <c r="E204" s="54">
        <v>24.7</v>
      </c>
      <c r="F204" s="54">
        <v>89.7</v>
      </c>
      <c r="G204" s="54">
        <v>85.8</v>
      </c>
      <c r="H204" s="54">
        <f t="shared" si="2"/>
        <v>87.75</v>
      </c>
      <c r="I204" s="54">
        <v>0</v>
      </c>
      <c r="J204" s="54">
        <v>0</v>
      </c>
      <c r="K204" s="57">
        <v>0</v>
      </c>
      <c r="L204" s="61">
        <v>3.147</v>
      </c>
      <c r="M204" s="49">
        <v>90.9</v>
      </c>
    </row>
    <row r="205" spans="2:13" ht="15">
      <c r="B205" s="45">
        <v>44569.958333333336</v>
      </c>
      <c r="C205" s="49">
        <v>24.36</v>
      </c>
      <c r="D205" s="42">
        <v>23.9</v>
      </c>
      <c r="E205" s="54">
        <v>24.07</v>
      </c>
      <c r="F205" s="54">
        <v>93.2</v>
      </c>
      <c r="G205" s="54">
        <v>89.6</v>
      </c>
      <c r="H205" s="54">
        <f t="shared" si="2"/>
        <v>91.4</v>
      </c>
      <c r="I205" s="54">
        <v>0</v>
      </c>
      <c r="J205" s="54">
        <v>0</v>
      </c>
      <c r="K205" s="57">
        <v>0</v>
      </c>
      <c r="L205" s="61">
        <v>2.627</v>
      </c>
      <c r="M205" s="49">
        <v>88.9</v>
      </c>
    </row>
    <row r="206" spans="2:13" ht="15">
      <c r="B206" s="45">
        <v>44570</v>
      </c>
      <c r="C206" s="49">
        <v>24.04</v>
      </c>
      <c r="D206" s="42">
        <v>23.83</v>
      </c>
      <c r="E206" s="54">
        <v>23.93</v>
      </c>
      <c r="F206" s="54">
        <v>93.9</v>
      </c>
      <c r="G206" s="54">
        <v>93.1</v>
      </c>
      <c r="H206" s="54">
        <f t="shared" si="2"/>
        <v>93.5</v>
      </c>
      <c r="I206" s="54">
        <v>0</v>
      </c>
      <c r="J206" s="54">
        <v>0</v>
      </c>
      <c r="K206" s="57">
        <v>0</v>
      </c>
      <c r="L206" s="61">
        <v>2.451</v>
      </c>
      <c r="M206" s="49">
        <v>77.53</v>
      </c>
    </row>
    <row r="207" spans="2:13" ht="15">
      <c r="B207" s="45">
        <v>44570.041666666664</v>
      </c>
      <c r="C207" s="49">
        <v>23.87</v>
      </c>
      <c r="D207" s="42">
        <v>23.59</v>
      </c>
      <c r="E207" s="54">
        <v>23.76</v>
      </c>
      <c r="F207" s="54">
        <v>94.9</v>
      </c>
      <c r="G207" s="54">
        <v>93.7</v>
      </c>
      <c r="H207" s="54">
        <f aca="true" t="shared" si="3" ref="H207:H270">(F207+G207)/2</f>
        <v>94.30000000000001</v>
      </c>
      <c r="I207" s="54">
        <v>0</v>
      </c>
      <c r="J207" s="54">
        <v>0</v>
      </c>
      <c r="K207" s="57">
        <v>0</v>
      </c>
      <c r="L207" s="61">
        <v>2.689</v>
      </c>
      <c r="M207" s="49">
        <v>103.4</v>
      </c>
    </row>
    <row r="208" spans="2:13" ht="15">
      <c r="B208" s="45">
        <v>44570.083333333336</v>
      </c>
      <c r="C208" s="49">
        <v>23.59</v>
      </c>
      <c r="D208" s="42">
        <v>23.37</v>
      </c>
      <c r="E208" s="54">
        <v>23.48</v>
      </c>
      <c r="F208" s="54">
        <v>95.5</v>
      </c>
      <c r="G208" s="54">
        <v>94.7</v>
      </c>
      <c r="H208" s="54">
        <f t="shared" si="3"/>
        <v>95.1</v>
      </c>
      <c r="I208" s="54">
        <v>0</v>
      </c>
      <c r="J208" s="54">
        <v>0</v>
      </c>
      <c r="K208" s="57">
        <v>0</v>
      </c>
      <c r="L208" s="61">
        <v>2.333</v>
      </c>
      <c r="M208" s="49">
        <v>96.5</v>
      </c>
    </row>
    <row r="209" spans="2:13" ht="15">
      <c r="B209" s="45">
        <v>44570.125</v>
      </c>
      <c r="C209" s="49">
        <v>23.39</v>
      </c>
      <c r="D209" s="42">
        <v>23.19</v>
      </c>
      <c r="E209" s="54">
        <v>23.32</v>
      </c>
      <c r="F209" s="54">
        <v>96.2</v>
      </c>
      <c r="G209" s="54">
        <v>95.5</v>
      </c>
      <c r="H209" s="54">
        <f t="shared" si="3"/>
        <v>95.85</v>
      </c>
      <c r="I209" s="54">
        <v>0</v>
      </c>
      <c r="J209" s="54">
        <v>0</v>
      </c>
      <c r="K209" s="57">
        <v>0</v>
      </c>
      <c r="L209" s="61">
        <v>1.303</v>
      </c>
      <c r="M209" s="49">
        <v>66.79</v>
      </c>
    </row>
    <row r="210" spans="2:13" ht="15">
      <c r="B210" s="45">
        <v>44570.166666666664</v>
      </c>
      <c r="C210" s="49">
        <v>23.4</v>
      </c>
      <c r="D210" s="42">
        <v>23.16</v>
      </c>
      <c r="E210" s="54">
        <v>23.29</v>
      </c>
      <c r="F210" s="54">
        <v>96.3</v>
      </c>
      <c r="G210" s="54">
        <v>95</v>
      </c>
      <c r="H210" s="54">
        <f t="shared" si="3"/>
        <v>95.65</v>
      </c>
      <c r="I210" s="54">
        <v>0</v>
      </c>
      <c r="J210" s="54">
        <v>0</v>
      </c>
      <c r="K210" s="57">
        <v>0</v>
      </c>
      <c r="L210" s="61">
        <v>0.881</v>
      </c>
      <c r="M210" s="49">
        <v>87.8</v>
      </c>
    </row>
    <row r="211" spans="2:13" ht="15">
      <c r="B211" s="45">
        <v>44570.208333333336</v>
      </c>
      <c r="C211" s="49">
        <v>23.37</v>
      </c>
      <c r="D211" s="42">
        <v>23.19</v>
      </c>
      <c r="E211" s="54">
        <v>23.3</v>
      </c>
      <c r="F211" s="54">
        <v>94.9</v>
      </c>
      <c r="G211" s="54">
        <v>94.1</v>
      </c>
      <c r="H211" s="54">
        <f t="shared" si="3"/>
        <v>94.5</v>
      </c>
      <c r="I211" s="54">
        <v>0</v>
      </c>
      <c r="J211" s="54">
        <v>0</v>
      </c>
      <c r="K211" s="57">
        <v>0</v>
      </c>
      <c r="L211" s="61">
        <v>1.598</v>
      </c>
      <c r="M211" s="49">
        <v>100.7</v>
      </c>
    </row>
    <row r="212" spans="2:13" ht="15">
      <c r="B212" s="45">
        <v>44570.25</v>
      </c>
      <c r="C212" s="49">
        <v>23.35</v>
      </c>
      <c r="D212" s="42">
        <v>23.09</v>
      </c>
      <c r="E212" s="54">
        <v>23.19</v>
      </c>
      <c r="F212" s="54">
        <v>94.6</v>
      </c>
      <c r="G212" s="54">
        <v>94</v>
      </c>
      <c r="H212" s="54">
        <f t="shared" si="3"/>
        <v>94.3</v>
      </c>
      <c r="I212" s="54">
        <v>0</v>
      </c>
      <c r="J212" s="54">
        <v>11.78</v>
      </c>
      <c r="K212" s="57">
        <v>0.04240349</v>
      </c>
      <c r="L212" s="61">
        <v>1.047</v>
      </c>
      <c r="M212" s="49">
        <v>89.4</v>
      </c>
    </row>
    <row r="213" spans="2:13" ht="15">
      <c r="B213" s="45">
        <v>44570.291666666664</v>
      </c>
      <c r="C213" s="49">
        <v>23.92</v>
      </c>
      <c r="D213" s="42">
        <v>23.35</v>
      </c>
      <c r="E213" s="54">
        <v>23.68</v>
      </c>
      <c r="F213" s="54">
        <v>94.4</v>
      </c>
      <c r="G213" s="54">
        <v>91.5</v>
      </c>
      <c r="H213" s="54">
        <f t="shared" si="3"/>
        <v>92.95</v>
      </c>
      <c r="I213" s="54">
        <v>0</v>
      </c>
      <c r="J213" s="54">
        <v>69.14</v>
      </c>
      <c r="K213" s="57">
        <v>0.2488957</v>
      </c>
      <c r="L213" s="61">
        <v>0.771</v>
      </c>
      <c r="M213" s="49">
        <v>46.1</v>
      </c>
    </row>
    <row r="214" spans="2:13" ht="15">
      <c r="B214" s="45">
        <v>44570.333333333336</v>
      </c>
      <c r="C214" s="49">
        <v>25.5</v>
      </c>
      <c r="D214" s="42">
        <v>23.82</v>
      </c>
      <c r="E214" s="54">
        <v>24.48</v>
      </c>
      <c r="F214" s="54">
        <v>91.8</v>
      </c>
      <c r="G214" s="54">
        <v>84.3</v>
      </c>
      <c r="H214" s="54">
        <f t="shared" si="3"/>
        <v>88.05</v>
      </c>
      <c r="I214" s="54">
        <v>0</v>
      </c>
      <c r="J214" s="54">
        <v>181.9</v>
      </c>
      <c r="K214" s="57">
        <v>0.6546718</v>
      </c>
      <c r="L214" s="61">
        <v>1.72</v>
      </c>
      <c r="M214" s="49">
        <v>88.6</v>
      </c>
    </row>
    <row r="215" spans="2:13" ht="15">
      <c r="B215" s="45">
        <v>44570.375</v>
      </c>
      <c r="C215" s="49">
        <v>27.14</v>
      </c>
      <c r="D215" s="42">
        <v>25.34</v>
      </c>
      <c r="E215" s="54">
        <v>26.1</v>
      </c>
      <c r="F215" s="54">
        <v>86</v>
      </c>
      <c r="G215" s="54">
        <v>75.39</v>
      </c>
      <c r="H215" s="54">
        <f t="shared" si="3"/>
        <v>80.695</v>
      </c>
      <c r="I215" s="54">
        <v>0</v>
      </c>
      <c r="J215" s="54">
        <v>445.7</v>
      </c>
      <c r="K215" s="57">
        <v>1.604501</v>
      </c>
      <c r="L215" s="61">
        <v>2.678</v>
      </c>
      <c r="M215" s="49">
        <v>26.41</v>
      </c>
    </row>
    <row r="216" spans="2:13" ht="15">
      <c r="B216" s="45">
        <v>44570.416666666664</v>
      </c>
      <c r="C216" s="49">
        <v>28.96</v>
      </c>
      <c r="D216" s="42">
        <v>26.88</v>
      </c>
      <c r="E216" s="54">
        <v>27.86</v>
      </c>
      <c r="F216" s="54">
        <v>76.19</v>
      </c>
      <c r="G216" s="54">
        <v>66.18</v>
      </c>
      <c r="H216" s="54">
        <f t="shared" si="3"/>
        <v>71.185</v>
      </c>
      <c r="I216" s="54">
        <v>0</v>
      </c>
      <c r="J216" s="54">
        <v>662.8</v>
      </c>
      <c r="K216" s="57">
        <v>2.386192</v>
      </c>
      <c r="L216" s="61">
        <v>2.498</v>
      </c>
      <c r="M216" s="49">
        <v>31.51</v>
      </c>
    </row>
    <row r="217" spans="2:13" ht="15">
      <c r="B217" s="45">
        <v>44570.458333333336</v>
      </c>
      <c r="C217" s="49">
        <v>29.64</v>
      </c>
      <c r="D217" s="42">
        <v>27.38</v>
      </c>
      <c r="E217" s="54">
        <v>28.52</v>
      </c>
      <c r="F217" s="54">
        <v>74.17</v>
      </c>
      <c r="G217" s="54">
        <v>62.98</v>
      </c>
      <c r="H217" s="54">
        <f t="shared" si="3"/>
        <v>68.575</v>
      </c>
      <c r="I217" s="54">
        <v>0</v>
      </c>
      <c r="J217" s="54">
        <v>579.4</v>
      </c>
      <c r="K217" s="57">
        <v>2.085894</v>
      </c>
      <c r="L217" s="61">
        <v>1.717</v>
      </c>
      <c r="M217" s="49">
        <v>65.83</v>
      </c>
    </row>
    <row r="218" spans="2:13" ht="15">
      <c r="B218" s="45">
        <v>44570.5</v>
      </c>
      <c r="C218" s="49">
        <v>30.24</v>
      </c>
      <c r="D218" s="42">
        <v>28.85</v>
      </c>
      <c r="E218" s="54">
        <v>29.49</v>
      </c>
      <c r="F218" s="54">
        <v>67.5</v>
      </c>
      <c r="G218" s="54">
        <v>61.02</v>
      </c>
      <c r="H218" s="54">
        <f t="shared" si="3"/>
        <v>64.26</v>
      </c>
      <c r="I218" s="54">
        <v>0</v>
      </c>
      <c r="J218" s="54">
        <v>538.6</v>
      </c>
      <c r="K218" s="57">
        <v>1.938874</v>
      </c>
      <c r="L218" s="61">
        <v>1.26</v>
      </c>
      <c r="M218" s="49">
        <v>94.6</v>
      </c>
    </row>
    <row r="219" spans="2:13" ht="15">
      <c r="B219" s="45">
        <v>44570.541666666664</v>
      </c>
      <c r="C219" s="49">
        <v>30.42</v>
      </c>
      <c r="D219" s="42">
        <v>29.25</v>
      </c>
      <c r="E219" s="54">
        <v>29.69</v>
      </c>
      <c r="F219" s="54">
        <v>67.7</v>
      </c>
      <c r="G219" s="54">
        <v>60.86</v>
      </c>
      <c r="H219" s="54">
        <f t="shared" si="3"/>
        <v>64.28</v>
      </c>
      <c r="I219" s="54">
        <v>0</v>
      </c>
      <c r="J219" s="54">
        <v>545.4</v>
      </c>
      <c r="K219" s="57">
        <v>1.963531</v>
      </c>
      <c r="L219" s="61">
        <v>2.071</v>
      </c>
      <c r="M219" s="49">
        <v>93.5</v>
      </c>
    </row>
    <row r="220" spans="2:13" ht="15">
      <c r="B220" s="45">
        <v>44570.583333333336</v>
      </c>
      <c r="C220" s="49">
        <v>30.18</v>
      </c>
      <c r="D220" s="42">
        <v>29.1</v>
      </c>
      <c r="E220" s="54">
        <v>29.48</v>
      </c>
      <c r="F220" s="54">
        <v>68.15</v>
      </c>
      <c r="G220" s="54">
        <v>61.95</v>
      </c>
      <c r="H220" s="54">
        <f t="shared" si="3"/>
        <v>65.05000000000001</v>
      </c>
      <c r="I220" s="54">
        <v>0</v>
      </c>
      <c r="J220" s="54">
        <v>425.7</v>
      </c>
      <c r="K220" s="57">
        <v>1.532417</v>
      </c>
      <c r="L220" s="61">
        <v>1.709</v>
      </c>
      <c r="M220" s="49">
        <v>118.7</v>
      </c>
    </row>
    <row r="221" spans="2:13" ht="15">
      <c r="B221" s="45">
        <v>44570.625</v>
      </c>
      <c r="C221" s="49">
        <v>30.5</v>
      </c>
      <c r="D221" s="42">
        <v>29.22</v>
      </c>
      <c r="E221" s="54">
        <v>29.83</v>
      </c>
      <c r="F221" s="54">
        <v>67.24</v>
      </c>
      <c r="G221" s="54">
        <v>60.42</v>
      </c>
      <c r="H221" s="54">
        <f t="shared" si="3"/>
        <v>63.83</v>
      </c>
      <c r="I221" s="54">
        <v>0</v>
      </c>
      <c r="J221" s="54">
        <v>385.4</v>
      </c>
      <c r="K221" s="57">
        <v>1.387361</v>
      </c>
      <c r="L221" s="61">
        <v>1.128</v>
      </c>
      <c r="M221" s="49">
        <v>219.4</v>
      </c>
    </row>
    <row r="222" spans="2:13" ht="15">
      <c r="B222" s="45">
        <v>44570.666666666664</v>
      </c>
      <c r="C222" s="49">
        <v>30.08</v>
      </c>
      <c r="D222" s="42">
        <v>29.23</v>
      </c>
      <c r="E222" s="54">
        <v>29.67</v>
      </c>
      <c r="F222" s="54">
        <v>65.89</v>
      </c>
      <c r="G222" s="54">
        <v>60.95</v>
      </c>
      <c r="H222" s="54">
        <f t="shared" si="3"/>
        <v>63.42</v>
      </c>
      <c r="I222" s="54">
        <v>0</v>
      </c>
      <c r="J222" s="54">
        <v>266.5</v>
      </c>
      <c r="K222" s="57">
        <v>0.9592261</v>
      </c>
      <c r="L222" s="61">
        <v>1.05</v>
      </c>
      <c r="M222" s="49">
        <v>162.3</v>
      </c>
    </row>
    <row r="223" spans="2:13" ht="15">
      <c r="B223" s="45">
        <v>44570.708333333336</v>
      </c>
      <c r="C223" s="49">
        <v>29.31</v>
      </c>
      <c r="D223" s="42">
        <v>28.04</v>
      </c>
      <c r="E223" s="54">
        <v>28.71</v>
      </c>
      <c r="F223" s="54">
        <v>74.72</v>
      </c>
      <c r="G223" s="54">
        <v>64.31</v>
      </c>
      <c r="H223" s="54">
        <f t="shared" si="3"/>
        <v>69.515</v>
      </c>
      <c r="I223" s="54">
        <v>0</v>
      </c>
      <c r="J223" s="54">
        <v>121.6</v>
      </c>
      <c r="K223" s="57">
        <v>0.4378362</v>
      </c>
      <c r="L223" s="61">
        <v>1.501</v>
      </c>
      <c r="M223" s="49">
        <v>166.3</v>
      </c>
    </row>
    <row r="224" spans="2:13" ht="15">
      <c r="B224" s="45">
        <v>44570.75</v>
      </c>
      <c r="C224" s="49">
        <v>28.07</v>
      </c>
      <c r="D224" s="42">
        <v>25.63</v>
      </c>
      <c r="E224" s="54">
        <v>26.68</v>
      </c>
      <c r="F224" s="54">
        <v>87.9</v>
      </c>
      <c r="G224" s="54">
        <v>74.71</v>
      </c>
      <c r="H224" s="54">
        <f t="shared" si="3"/>
        <v>81.305</v>
      </c>
      <c r="I224" s="54">
        <v>0</v>
      </c>
      <c r="J224" s="54">
        <v>41.78</v>
      </c>
      <c r="K224" s="57">
        <v>0.1503934</v>
      </c>
      <c r="L224" s="61">
        <v>2.588</v>
      </c>
      <c r="M224" s="49">
        <v>144.1</v>
      </c>
    </row>
    <row r="225" spans="2:13" ht="15">
      <c r="B225" s="45">
        <v>44570.791666666664</v>
      </c>
      <c r="C225" s="49">
        <v>25.63</v>
      </c>
      <c r="D225" s="42">
        <v>24.77</v>
      </c>
      <c r="E225" s="54">
        <v>25.16</v>
      </c>
      <c r="F225" s="54">
        <v>92.3</v>
      </c>
      <c r="G225" s="54">
        <v>87.9</v>
      </c>
      <c r="H225" s="54">
        <f t="shared" si="3"/>
        <v>90.1</v>
      </c>
      <c r="I225" s="54">
        <v>0</v>
      </c>
      <c r="J225" s="54">
        <v>2.033</v>
      </c>
      <c r="K225" s="57">
        <v>0.007320527</v>
      </c>
      <c r="L225" s="61">
        <v>1.817</v>
      </c>
      <c r="M225" s="49">
        <v>139.4</v>
      </c>
    </row>
    <row r="226" spans="2:13" ht="15">
      <c r="B226" s="45">
        <v>44570.833333333336</v>
      </c>
      <c r="C226" s="49">
        <v>24.77</v>
      </c>
      <c r="D226" s="42">
        <v>24.3</v>
      </c>
      <c r="E226" s="54">
        <v>24.56</v>
      </c>
      <c r="F226" s="54">
        <v>95.6</v>
      </c>
      <c r="G226" s="54">
        <v>92.3</v>
      </c>
      <c r="H226" s="54">
        <f t="shared" si="3"/>
        <v>93.94999999999999</v>
      </c>
      <c r="I226" s="54">
        <v>0</v>
      </c>
      <c r="J226" s="54">
        <v>0</v>
      </c>
      <c r="K226" s="57">
        <v>0</v>
      </c>
      <c r="L226" s="61">
        <v>1.677</v>
      </c>
      <c r="M226" s="49">
        <v>166.9</v>
      </c>
    </row>
    <row r="227" spans="2:13" ht="15">
      <c r="B227" s="45">
        <v>44570.875</v>
      </c>
      <c r="C227" s="49">
        <v>24.63</v>
      </c>
      <c r="D227" s="42">
        <v>24.25</v>
      </c>
      <c r="E227" s="54">
        <v>24.44</v>
      </c>
      <c r="F227" s="54">
        <v>96.4</v>
      </c>
      <c r="G227" s="54">
        <v>94.4</v>
      </c>
      <c r="H227" s="54">
        <f t="shared" si="3"/>
        <v>95.4</v>
      </c>
      <c r="I227" s="54">
        <v>0</v>
      </c>
      <c r="J227" s="54">
        <v>0</v>
      </c>
      <c r="K227" s="57">
        <v>0</v>
      </c>
      <c r="L227" s="61">
        <v>2.337</v>
      </c>
      <c r="M227" s="49">
        <v>130.5</v>
      </c>
    </row>
    <row r="228" spans="2:13" ht="15">
      <c r="B228" s="45">
        <v>44570.916666666664</v>
      </c>
      <c r="C228" s="49">
        <v>24.64</v>
      </c>
      <c r="D228" s="42">
        <v>24.15</v>
      </c>
      <c r="E228" s="54">
        <v>24.4</v>
      </c>
      <c r="F228" s="54">
        <v>95.3</v>
      </c>
      <c r="G228" s="54">
        <v>94.1</v>
      </c>
      <c r="H228" s="54">
        <f t="shared" si="3"/>
        <v>94.69999999999999</v>
      </c>
      <c r="I228" s="54">
        <v>0</v>
      </c>
      <c r="J228" s="54">
        <v>0</v>
      </c>
      <c r="K228" s="57">
        <v>0</v>
      </c>
      <c r="L228" s="61">
        <v>1.193</v>
      </c>
      <c r="M228" s="49">
        <v>123.8</v>
      </c>
    </row>
    <row r="229" spans="2:13" ht="15">
      <c r="B229" s="45">
        <v>44570.958333333336</v>
      </c>
      <c r="C229" s="49">
        <v>24.23</v>
      </c>
      <c r="D229" s="42">
        <v>24.08</v>
      </c>
      <c r="E229" s="54">
        <v>24.17</v>
      </c>
      <c r="F229" s="54">
        <v>95</v>
      </c>
      <c r="G229" s="54">
        <v>93.4</v>
      </c>
      <c r="H229" s="54">
        <f t="shared" si="3"/>
        <v>94.2</v>
      </c>
      <c r="I229" s="54">
        <v>0</v>
      </c>
      <c r="J229" s="54">
        <v>0</v>
      </c>
      <c r="K229" s="57">
        <v>0</v>
      </c>
      <c r="L229" s="61">
        <v>0.993</v>
      </c>
      <c r="M229" s="49">
        <v>145.8</v>
      </c>
    </row>
    <row r="230" spans="2:13" ht="15">
      <c r="B230" s="45">
        <v>44571</v>
      </c>
      <c r="C230" s="49">
        <v>24.27</v>
      </c>
      <c r="D230" s="42">
        <v>23.97</v>
      </c>
      <c r="E230" s="54">
        <v>24.14</v>
      </c>
      <c r="F230" s="54">
        <v>94.9</v>
      </c>
      <c r="G230" s="54">
        <v>93.3</v>
      </c>
      <c r="H230" s="54">
        <f t="shared" si="3"/>
        <v>94.1</v>
      </c>
      <c r="I230" s="54">
        <v>0</v>
      </c>
      <c r="J230" s="54">
        <v>0</v>
      </c>
      <c r="K230" s="57">
        <v>0</v>
      </c>
      <c r="L230" s="61">
        <v>1.033</v>
      </c>
      <c r="M230" s="49">
        <v>110.5</v>
      </c>
    </row>
    <row r="231" spans="2:13" ht="15">
      <c r="B231" s="45">
        <v>44571.041666666664</v>
      </c>
      <c r="C231" s="49">
        <v>23.97</v>
      </c>
      <c r="D231" s="42">
        <v>23.42</v>
      </c>
      <c r="E231" s="54">
        <v>23.73</v>
      </c>
      <c r="F231" s="54">
        <v>96.8</v>
      </c>
      <c r="G231" s="54">
        <v>94.9</v>
      </c>
      <c r="H231" s="54">
        <f t="shared" si="3"/>
        <v>95.85</v>
      </c>
      <c r="I231" s="54">
        <v>0</v>
      </c>
      <c r="J231" s="54">
        <v>0</v>
      </c>
      <c r="K231" s="57">
        <v>0</v>
      </c>
      <c r="L231" s="61">
        <v>0.197</v>
      </c>
      <c r="M231" s="49">
        <v>178.6</v>
      </c>
    </row>
    <row r="232" spans="2:13" ht="15">
      <c r="B232" s="45">
        <v>44571.083333333336</v>
      </c>
      <c r="C232" s="49">
        <v>23.4</v>
      </c>
      <c r="D232" s="42">
        <v>23.14</v>
      </c>
      <c r="E232" s="54">
        <v>23.26</v>
      </c>
      <c r="F232" s="54">
        <v>98.2</v>
      </c>
      <c r="G232" s="54">
        <v>96.9</v>
      </c>
      <c r="H232" s="54">
        <f t="shared" si="3"/>
        <v>97.55000000000001</v>
      </c>
      <c r="I232" s="54">
        <v>0</v>
      </c>
      <c r="J232" s="54">
        <v>0</v>
      </c>
      <c r="K232" s="57">
        <v>0</v>
      </c>
      <c r="L232" s="61">
        <v>0</v>
      </c>
      <c r="M232" s="49">
        <v>157.2</v>
      </c>
    </row>
    <row r="233" spans="2:13" ht="15">
      <c r="B233" s="45">
        <v>44571.125</v>
      </c>
      <c r="C233" s="49">
        <v>23.18</v>
      </c>
      <c r="D233" s="42">
        <v>22.98</v>
      </c>
      <c r="E233" s="54">
        <v>23.08</v>
      </c>
      <c r="F233" s="54">
        <v>98.9</v>
      </c>
      <c r="G233" s="54">
        <v>98.1</v>
      </c>
      <c r="H233" s="54">
        <f t="shared" si="3"/>
        <v>98.5</v>
      </c>
      <c r="I233" s="54">
        <v>0</v>
      </c>
      <c r="J233" s="54">
        <v>0</v>
      </c>
      <c r="K233" s="57">
        <v>0</v>
      </c>
      <c r="L233" s="61">
        <v>0.427</v>
      </c>
      <c r="M233" s="49">
        <v>121</v>
      </c>
    </row>
    <row r="234" spans="2:13" ht="15">
      <c r="B234" s="45">
        <v>44571.166666666664</v>
      </c>
      <c r="C234" s="49">
        <v>23.06</v>
      </c>
      <c r="D234" s="42">
        <v>22.79</v>
      </c>
      <c r="E234" s="54">
        <v>22.95</v>
      </c>
      <c r="F234" s="54">
        <v>99.1</v>
      </c>
      <c r="G234" s="54">
        <v>98.8</v>
      </c>
      <c r="H234" s="54">
        <f t="shared" si="3"/>
        <v>98.94999999999999</v>
      </c>
      <c r="I234" s="54">
        <v>0</v>
      </c>
      <c r="J234" s="54">
        <v>0</v>
      </c>
      <c r="K234" s="57">
        <v>0</v>
      </c>
      <c r="L234" s="61">
        <v>0</v>
      </c>
      <c r="M234" s="49">
        <v>182.5</v>
      </c>
    </row>
    <row r="235" spans="2:13" ht="15">
      <c r="B235" s="45">
        <v>44571.208333333336</v>
      </c>
      <c r="C235" s="49">
        <v>22.84</v>
      </c>
      <c r="D235" s="42">
        <v>22.38</v>
      </c>
      <c r="E235" s="54">
        <v>22.62</v>
      </c>
      <c r="F235" s="54">
        <v>99.6</v>
      </c>
      <c r="G235" s="54">
        <v>99</v>
      </c>
      <c r="H235" s="54">
        <f t="shared" si="3"/>
        <v>99.3</v>
      </c>
      <c r="I235" s="54">
        <v>0</v>
      </c>
      <c r="J235" s="54">
        <v>0</v>
      </c>
      <c r="K235" s="57">
        <v>0</v>
      </c>
      <c r="L235" s="61">
        <v>0</v>
      </c>
      <c r="M235" s="49">
        <v>219.2</v>
      </c>
    </row>
    <row r="236" spans="2:13" ht="15">
      <c r="B236" s="45">
        <v>44571.25</v>
      </c>
      <c r="C236" s="49">
        <v>22.78</v>
      </c>
      <c r="D236" s="42">
        <v>22.33</v>
      </c>
      <c r="E236" s="54">
        <v>22.49</v>
      </c>
      <c r="F236" s="54">
        <v>99.8</v>
      </c>
      <c r="G236" s="54">
        <v>99.6</v>
      </c>
      <c r="H236" s="54">
        <f t="shared" si="3"/>
        <v>99.69999999999999</v>
      </c>
      <c r="I236" s="54">
        <v>0</v>
      </c>
      <c r="J236" s="54">
        <v>15.22</v>
      </c>
      <c r="K236" s="57">
        <v>0.0547795</v>
      </c>
      <c r="L236" s="61">
        <v>0</v>
      </c>
      <c r="M236" s="49">
        <v>346.3</v>
      </c>
    </row>
    <row r="237" spans="2:13" ht="15">
      <c r="B237" s="45">
        <v>44571.291666666664</v>
      </c>
      <c r="C237" s="49">
        <v>25.29</v>
      </c>
      <c r="D237" s="42">
        <v>22.68</v>
      </c>
      <c r="E237" s="54">
        <v>23.94</v>
      </c>
      <c r="F237" s="54">
        <v>99.8</v>
      </c>
      <c r="G237" s="54">
        <v>93.1</v>
      </c>
      <c r="H237" s="54">
        <f t="shared" si="3"/>
        <v>96.44999999999999</v>
      </c>
      <c r="I237" s="54">
        <v>0</v>
      </c>
      <c r="J237" s="54">
        <v>169</v>
      </c>
      <c r="K237" s="57">
        <v>0.6083964</v>
      </c>
      <c r="L237" s="61">
        <v>0.208</v>
      </c>
      <c r="M237" s="49">
        <v>57.28</v>
      </c>
    </row>
    <row r="238" spans="2:13" ht="15">
      <c r="B238" s="45">
        <v>44571.333333333336</v>
      </c>
      <c r="C238" s="49">
        <v>26.9</v>
      </c>
      <c r="D238" s="42">
        <v>25.29</v>
      </c>
      <c r="E238" s="54">
        <v>26.19</v>
      </c>
      <c r="F238" s="54">
        <v>93.5</v>
      </c>
      <c r="G238" s="54">
        <v>80</v>
      </c>
      <c r="H238" s="54">
        <f t="shared" si="3"/>
        <v>86.75</v>
      </c>
      <c r="I238" s="54">
        <v>0</v>
      </c>
      <c r="J238" s="54">
        <v>360.7</v>
      </c>
      <c r="K238" s="57">
        <v>1.298461</v>
      </c>
      <c r="L238" s="61">
        <v>1.031</v>
      </c>
      <c r="M238" s="49">
        <v>70.67</v>
      </c>
    </row>
    <row r="239" spans="2:13" ht="15">
      <c r="B239" s="45">
        <v>44571.375</v>
      </c>
      <c r="C239" s="49">
        <v>28.93</v>
      </c>
      <c r="D239" s="42">
        <v>26.26</v>
      </c>
      <c r="E239" s="54">
        <v>27.37</v>
      </c>
      <c r="F239" s="54">
        <v>82.7</v>
      </c>
      <c r="G239" s="54">
        <v>69.84</v>
      </c>
      <c r="H239" s="54">
        <f t="shared" si="3"/>
        <v>76.27000000000001</v>
      </c>
      <c r="I239" s="54">
        <v>0</v>
      </c>
      <c r="J239" s="54">
        <v>471.9</v>
      </c>
      <c r="K239" s="57">
        <v>1.69897</v>
      </c>
      <c r="L239" s="61">
        <v>1.458</v>
      </c>
      <c r="M239" s="49">
        <v>92.8</v>
      </c>
    </row>
    <row r="240" spans="2:13" ht="15">
      <c r="B240" s="45">
        <v>44571.416666666664</v>
      </c>
      <c r="C240" s="49">
        <v>29.82</v>
      </c>
      <c r="D240" s="42">
        <v>28.3</v>
      </c>
      <c r="E240" s="54">
        <v>29.13</v>
      </c>
      <c r="F240" s="54">
        <v>74.32</v>
      </c>
      <c r="G240" s="54">
        <v>63.16</v>
      </c>
      <c r="H240" s="54">
        <f t="shared" si="3"/>
        <v>68.74</v>
      </c>
      <c r="I240" s="54">
        <v>0</v>
      </c>
      <c r="J240" s="54">
        <v>763.7</v>
      </c>
      <c r="K240" s="57">
        <v>2.749439</v>
      </c>
      <c r="L240" s="61">
        <v>1.874</v>
      </c>
      <c r="M240" s="49">
        <v>104.1</v>
      </c>
    </row>
    <row r="241" spans="2:13" ht="15">
      <c r="B241" s="45">
        <v>44571.458333333336</v>
      </c>
      <c r="C241" s="49">
        <v>30.72</v>
      </c>
      <c r="D241" s="42">
        <v>28.88</v>
      </c>
      <c r="E241" s="54">
        <v>29.76</v>
      </c>
      <c r="F241" s="54">
        <v>68.32</v>
      </c>
      <c r="G241" s="54">
        <v>60.48</v>
      </c>
      <c r="H241" s="54">
        <f t="shared" si="3"/>
        <v>64.39999999999999</v>
      </c>
      <c r="I241" s="54">
        <v>0</v>
      </c>
      <c r="J241" s="54">
        <v>664.6</v>
      </c>
      <c r="K241" s="57">
        <v>2.392498</v>
      </c>
      <c r="L241" s="61">
        <v>1.706</v>
      </c>
      <c r="M241" s="49">
        <v>71.22</v>
      </c>
    </row>
    <row r="242" spans="2:13" ht="15">
      <c r="B242" s="45">
        <v>44571.5</v>
      </c>
      <c r="C242" s="49">
        <v>32.02</v>
      </c>
      <c r="D242" s="42">
        <v>29.93</v>
      </c>
      <c r="E242" s="54">
        <v>30.94</v>
      </c>
      <c r="F242" s="54">
        <v>64.71</v>
      </c>
      <c r="G242" s="54">
        <v>55.06</v>
      </c>
      <c r="H242" s="54">
        <f t="shared" si="3"/>
        <v>59.885</v>
      </c>
      <c r="I242" s="54">
        <v>0</v>
      </c>
      <c r="J242" s="54">
        <v>881</v>
      </c>
      <c r="K242" s="57">
        <v>3.171245</v>
      </c>
      <c r="L242" s="61">
        <v>1.38</v>
      </c>
      <c r="M242" s="49">
        <v>56.23</v>
      </c>
    </row>
    <row r="243" spans="2:13" ht="15">
      <c r="B243" s="45">
        <v>44571.541666666664</v>
      </c>
      <c r="C243" s="49">
        <v>32.68</v>
      </c>
      <c r="D243" s="42">
        <v>30.38</v>
      </c>
      <c r="E243" s="54">
        <v>31.48</v>
      </c>
      <c r="F243" s="54">
        <v>63.68</v>
      </c>
      <c r="G243" s="54">
        <v>53.64</v>
      </c>
      <c r="H243" s="54">
        <f t="shared" si="3"/>
        <v>58.66</v>
      </c>
      <c r="I243" s="54">
        <v>0</v>
      </c>
      <c r="J243" s="54">
        <v>764.7</v>
      </c>
      <c r="K243" s="57">
        <v>2.752829</v>
      </c>
      <c r="L243" s="61">
        <v>1.345</v>
      </c>
      <c r="M243" s="49">
        <v>98.6</v>
      </c>
    </row>
    <row r="244" spans="2:13" ht="15">
      <c r="B244" s="45">
        <v>44571.583333333336</v>
      </c>
      <c r="C244" s="49">
        <v>31.95</v>
      </c>
      <c r="D244" s="42">
        <v>24.16</v>
      </c>
      <c r="E244" s="54">
        <v>28.04</v>
      </c>
      <c r="F244" s="54">
        <v>91.4</v>
      </c>
      <c r="G244" s="54">
        <v>55.12</v>
      </c>
      <c r="H244" s="54">
        <f t="shared" si="3"/>
        <v>73.26</v>
      </c>
      <c r="I244" s="54">
        <v>1.6</v>
      </c>
      <c r="J244" s="54">
        <v>269.1</v>
      </c>
      <c r="K244" s="57">
        <v>0.9688508</v>
      </c>
      <c r="L244" s="61">
        <v>3.324</v>
      </c>
      <c r="M244" s="49">
        <v>167.4</v>
      </c>
    </row>
    <row r="245" spans="2:13" ht="15">
      <c r="B245" s="45">
        <v>44571.625</v>
      </c>
      <c r="C245" s="49">
        <v>28.7</v>
      </c>
      <c r="D245" s="42">
        <v>25.01</v>
      </c>
      <c r="E245" s="54">
        <v>27.41</v>
      </c>
      <c r="F245" s="54">
        <v>89.3</v>
      </c>
      <c r="G245" s="54">
        <v>78.28</v>
      </c>
      <c r="H245" s="54">
        <f t="shared" si="3"/>
        <v>83.78999999999999</v>
      </c>
      <c r="I245" s="54">
        <v>0</v>
      </c>
      <c r="J245" s="54">
        <v>417.1</v>
      </c>
      <c r="K245" s="57">
        <v>1.501711</v>
      </c>
      <c r="L245" s="61">
        <v>2.798</v>
      </c>
      <c r="M245" s="49">
        <v>160.3</v>
      </c>
    </row>
    <row r="246" spans="2:13" ht="15">
      <c r="B246" s="45">
        <v>44571.666666666664</v>
      </c>
      <c r="C246" s="49">
        <v>29.88</v>
      </c>
      <c r="D246" s="42">
        <v>28.45</v>
      </c>
      <c r="E246" s="54">
        <v>29.13</v>
      </c>
      <c r="F246" s="54">
        <v>80.3</v>
      </c>
      <c r="G246" s="54">
        <v>72.27</v>
      </c>
      <c r="H246" s="54">
        <f t="shared" si="3"/>
        <v>76.285</v>
      </c>
      <c r="I246" s="54">
        <v>0</v>
      </c>
      <c r="J246" s="54">
        <v>406.6</v>
      </c>
      <c r="K246" s="57">
        <v>1.463663</v>
      </c>
      <c r="L246" s="61">
        <v>3.752</v>
      </c>
      <c r="M246" s="49">
        <v>116.6</v>
      </c>
    </row>
    <row r="247" spans="2:13" ht="15">
      <c r="B247" s="45">
        <v>44571.708333333336</v>
      </c>
      <c r="C247" s="49">
        <v>28.93</v>
      </c>
      <c r="D247" s="42">
        <v>27.92</v>
      </c>
      <c r="E247" s="54">
        <v>28.46</v>
      </c>
      <c r="F247" s="54">
        <v>80.8</v>
      </c>
      <c r="G247" s="54">
        <v>76.52</v>
      </c>
      <c r="H247" s="54">
        <f t="shared" si="3"/>
        <v>78.66</v>
      </c>
      <c r="I247" s="54">
        <v>0</v>
      </c>
      <c r="J247" s="54">
        <v>295.7</v>
      </c>
      <c r="K247" s="57">
        <v>1.06444</v>
      </c>
      <c r="L247" s="61">
        <v>4.474</v>
      </c>
      <c r="M247" s="49">
        <v>109</v>
      </c>
    </row>
    <row r="248" spans="2:13" ht="15">
      <c r="B248" s="45">
        <v>44571.75</v>
      </c>
      <c r="C248" s="49">
        <v>28.13</v>
      </c>
      <c r="D248" s="42">
        <v>26.65</v>
      </c>
      <c r="E248" s="54">
        <v>27.52</v>
      </c>
      <c r="F248" s="54">
        <v>82.7</v>
      </c>
      <c r="G248" s="54">
        <v>78.04</v>
      </c>
      <c r="H248" s="54">
        <f t="shared" si="3"/>
        <v>80.37</v>
      </c>
      <c r="I248" s="54">
        <v>0</v>
      </c>
      <c r="J248" s="54">
        <v>103.1</v>
      </c>
      <c r="K248" s="57">
        <v>0.3711683</v>
      </c>
      <c r="L248" s="61">
        <v>3.856</v>
      </c>
      <c r="M248" s="49">
        <v>140.4</v>
      </c>
    </row>
    <row r="249" spans="2:13" ht="15">
      <c r="B249" s="45">
        <v>44571.791666666664</v>
      </c>
      <c r="C249" s="49">
        <v>26.62</v>
      </c>
      <c r="D249" s="42">
        <v>25.6</v>
      </c>
      <c r="E249" s="54">
        <v>25.96</v>
      </c>
      <c r="F249" s="54">
        <v>85.8</v>
      </c>
      <c r="G249" s="54">
        <v>82.9</v>
      </c>
      <c r="H249" s="54">
        <f t="shared" si="3"/>
        <v>84.35</v>
      </c>
      <c r="I249" s="54">
        <v>0</v>
      </c>
      <c r="J249" s="54">
        <v>1.522</v>
      </c>
      <c r="K249" s="57">
        <v>0.005479913</v>
      </c>
      <c r="L249" s="61">
        <v>3.009</v>
      </c>
      <c r="M249" s="49">
        <v>144.8</v>
      </c>
    </row>
    <row r="250" spans="2:13" ht="15">
      <c r="B250" s="45">
        <v>44571.833333333336</v>
      </c>
      <c r="C250" s="49">
        <v>25.63</v>
      </c>
      <c r="D250" s="42">
        <v>24.94</v>
      </c>
      <c r="E250" s="54">
        <v>25.21</v>
      </c>
      <c r="F250" s="54">
        <v>88.5</v>
      </c>
      <c r="G250" s="54">
        <v>85.8</v>
      </c>
      <c r="H250" s="54">
        <f t="shared" si="3"/>
        <v>87.15</v>
      </c>
      <c r="I250" s="54">
        <v>0</v>
      </c>
      <c r="J250" s="54">
        <v>0</v>
      </c>
      <c r="K250" s="57">
        <v>0</v>
      </c>
      <c r="L250" s="61">
        <v>1.629</v>
      </c>
      <c r="M250" s="49">
        <v>126.7</v>
      </c>
    </row>
    <row r="251" spans="2:13" ht="15">
      <c r="B251" s="45">
        <v>44571.875</v>
      </c>
      <c r="C251" s="49">
        <v>25</v>
      </c>
      <c r="D251" s="42">
        <v>24.47</v>
      </c>
      <c r="E251" s="54">
        <v>24.7</v>
      </c>
      <c r="F251" s="54">
        <v>90</v>
      </c>
      <c r="G251" s="54">
        <v>87.7</v>
      </c>
      <c r="H251" s="54">
        <f t="shared" si="3"/>
        <v>88.85</v>
      </c>
      <c r="I251" s="54">
        <v>0</v>
      </c>
      <c r="J251" s="54">
        <v>0</v>
      </c>
      <c r="K251" s="57">
        <v>0</v>
      </c>
      <c r="L251" s="61">
        <v>2.254</v>
      </c>
      <c r="M251" s="49">
        <v>162</v>
      </c>
    </row>
    <row r="252" spans="2:13" ht="15">
      <c r="B252" s="45">
        <v>44571.916666666664</v>
      </c>
      <c r="C252" s="49">
        <v>24.48</v>
      </c>
      <c r="D252" s="42">
        <v>23.85</v>
      </c>
      <c r="E252" s="54">
        <v>24.08</v>
      </c>
      <c r="F252" s="54">
        <v>93.3</v>
      </c>
      <c r="G252" s="54">
        <v>89.6</v>
      </c>
      <c r="H252" s="54">
        <f t="shared" si="3"/>
        <v>91.44999999999999</v>
      </c>
      <c r="I252" s="54">
        <v>0</v>
      </c>
      <c r="J252" s="54">
        <v>0</v>
      </c>
      <c r="K252" s="57">
        <v>0</v>
      </c>
      <c r="L252" s="61">
        <v>1.056</v>
      </c>
      <c r="M252" s="49">
        <v>182.3</v>
      </c>
    </row>
    <row r="253" spans="2:13" ht="15">
      <c r="B253" s="45">
        <v>44571.958333333336</v>
      </c>
      <c r="C253" s="49">
        <v>24.27</v>
      </c>
      <c r="D253" s="42">
        <v>23.93</v>
      </c>
      <c r="E253" s="54">
        <v>24.17</v>
      </c>
      <c r="F253" s="54">
        <v>93.9</v>
      </c>
      <c r="G253" s="54">
        <v>92.9</v>
      </c>
      <c r="H253" s="54">
        <f t="shared" si="3"/>
        <v>93.4</v>
      </c>
      <c r="I253" s="54">
        <v>0</v>
      </c>
      <c r="J253" s="54">
        <v>0</v>
      </c>
      <c r="K253" s="57">
        <v>0</v>
      </c>
      <c r="L253" s="61">
        <v>0.334</v>
      </c>
      <c r="M253" s="49">
        <v>79.87</v>
      </c>
    </row>
    <row r="254" spans="2:13" ht="15">
      <c r="B254" s="45">
        <v>44572</v>
      </c>
      <c r="C254" s="49">
        <v>23.94</v>
      </c>
      <c r="D254" s="42">
        <v>23.53</v>
      </c>
      <c r="E254" s="54">
        <v>23.76</v>
      </c>
      <c r="F254" s="54">
        <v>94.9</v>
      </c>
      <c r="G254" s="54">
        <v>93.9</v>
      </c>
      <c r="H254" s="54">
        <f t="shared" si="3"/>
        <v>94.4</v>
      </c>
      <c r="I254" s="54">
        <v>0</v>
      </c>
      <c r="J254" s="54">
        <v>0</v>
      </c>
      <c r="K254" s="57">
        <v>0</v>
      </c>
      <c r="L254" s="61">
        <v>0.442</v>
      </c>
      <c r="M254" s="49">
        <v>118.3</v>
      </c>
    </row>
    <row r="255" spans="2:13" ht="15">
      <c r="B255" s="45">
        <v>44572.041666666664</v>
      </c>
      <c r="C255" s="49">
        <v>23.61</v>
      </c>
      <c r="D255" s="42">
        <v>23.2</v>
      </c>
      <c r="E255" s="54">
        <v>23.4</v>
      </c>
      <c r="F255" s="54">
        <v>96.8</v>
      </c>
      <c r="G255" s="54">
        <v>95</v>
      </c>
      <c r="H255" s="54">
        <f t="shared" si="3"/>
        <v>95.9</v>
      </c>
      <c r="I255" s="54">
        <v>0</v>
      </c>
      <c r="J255" s="54">
        <v>0</v>
      </c>
      <c r="K255" s="57">
        <v>0</v>
      </c>
      <c r="L255" s="61">
        <v>0.005</v>
      </c>
      <c r="M255" s="49">
        <v>154.6</v>
      </c>
    </row>
    <row r="256" spans="2:13" ht="15">
      <c r="B256" s="45">
        <v>44572.083333333336</v>
      </c>
      <c r="C256" s="49">
        <v>23.16</v>
      </c>
      <c r="D256" s="42">
        <v>22.61</v>
      </c>
      <c r="E256" s="54">
        <v>22.81</v>
      </c>
      <c r="F256" s="54">
        <v>98.3</v>
      </c>
      <c r="G256" s="54">
        <v>96.6</v>
      </c>
      <c r="H256" s="54">
        <f t="shared" si="3"/>
        <v>97.44999999999999</v>
      </c>
      <c r="I256" s="54">
        <v>0</v>
      </c>
      <c r="J256" s="54">
        <v>0</v>
      </c>
      <c r="K256" s="57">
        <v>0</v>
      </c>
      <c r="L256" s="61">
        <v>0</v>
      </c>
      <c r="M256" s="49">
        <v>226.2</v>
      </c>
    </row>
    <row r="257" spans="2:13" ht="15">
      <c r="B257" s="45">
        <v>44572.125</v>
      </c>
      <c r="C257" s="49">
        <v>22.7</v>
      </c>
      <c r="D257" s="42">
        <v>22.01</v>
      </c>
      <c r="E257" s="54">
        <v>22.37</v>
      </c>
      <c r="F257" s="54">
        <v>99.3</v>
      </c>
      <c r="G257" s="54">
        <v>98.4</v>
      </c>
      <c r="H257" s="54">
        <f t="shared" si="3"/>
        <v>98.85</v>
      </c>
      <c r="I257" s="54">
        <v>0</v>
      </c>
      <c r="J257" s="54">
        <v>0</v>
      </c>
      <c r="K257" s="57">
        <v>0</v>
      </c>
      <c r="L257" s="61">
        <v>0</v>
      </c>
      <c r="M257" s="49">
        <v>176.4</v>
      </c>
    </row>
    <row r="258" spans="2:13" ht="15">
      <c r="B258" s="45">
        <v>44572.166666666664</v>
      </c>
      <c r="C258" s="49">
        <v>22.3</v>
      </c>
      <c r="D258" s="42">
        <v>21.78</v>
      </c>
      <c r="E258" s="54">
        <v>22.1</v>
      </c>
      <c r="F258" s="54">
        <v>99.9</v>
      </c>
      <c r="G258" s="54">
        <v>99.3</v>
      </c>
      <c r="H258" s="54">
        <f t="shared" si="3"/>
        <v>99.6</v>
      </c>
      <c r="I258" s="54">
        <v>0</v>
      </c>
      <c r="J258" s="54">
        <v>0</v>
      </c>
      <c r="K258" s="57">
        <v>0</v>
      </c>
      <c r="L258" s="61">
        <v>0</v>
      </c>
      <c r="M258" s="49">
        <v>205.1</v>
      </c>
    </row>
    <row r="259" spans="2:13" ht="15">
      <c r="B259" s="45">
        <v>44572.208333333336</v>
      </c>
      <c r="C259" s="49">
        <v>22.13</v>
      </c>
      <c r="D259" s="42">
        <v>21.58</v>
      </c>
      <c r="E259" s="54">
        <v>21.83</v>
      </c>
      <c r="F259" s="54">
        <v>100</v>
      </c>
      <c r="G259" s="54">
        <v>99.7</v>
      </c>
      <c r="H259" s="54">
        <f t="shared" si="3"/>
        <v>99.85</v>
      </c>
      <c r="I259" s="54">
        <v>0</v>
      </c>
      <c r="J259" s="54">
        <v>0</v>
      </c>
      <c r="K259" s="57">
        <v>0</v>
      </c>
      <c r="L259" s="61">
        <v>0</v>
      </c>
      <c r="M259" s="49">
        <v>152.5</v>
      </c>
    </row>
    <row r="260" spans="2:13" ht="15">
      <c r="B260" s="45">
        <v>44572.25</v>
      </c>
      <c r="C260" s="49">
        <v>21.83</v>
      </c>
      <c r="D260" s="42">
        <v>21.28</v>
      </c>
      <c r="E260" s="54">
        <v>21.59</v>
      </c>
      <c r="F260" s="54">
        <v>100</v>
      </c>
      <c r="G260" s="54">
        <v>100</v>
      </c>
      <c r="H260" s="54">
        <f t="shared" si="3"/>
        <v>100</v>
      </c>
      <c r="I260" s="54">
        <v>0</v>
      </c>
      <c r="J260" s="54">
        <v>8.56</v>
      </c>
      <c r="K260" s="57">
        <v>0.0308058</v>
      </c>
      <c r="L260" s="61">
        <v>0</v>
      </c>
      <c r="M260" s="49">
        <v>262.1</v>
      </c>
    </row>
    <row r="261" spans="2:13" ht="15">
      <c r="B261" s="45">
        <v>44572.291666666664</v>
      </c>
      <c r="C261" s="49">
        <v>24.82</v>
      </c>
      <c r="D261" s="42">
        <v>21.68</v>
      </c>
      <c r="E261" s="54">
        <v>23.43</v>
      </c>
      <c r="F261" s="54">
        <v>100</v>
      </c>
      <c r="G261" s="54">
        <v>93.3</v>
      </c>
      <c r="H261" s="54">
        <f t="shared" si="3"/>
        <v>96.65</v>
      </c>
      <c r="I261" s="54">
        <v>0</v>
      </c>
      <c r="J261" s="54">
        <v>138.1</v>
      </c>
      <c r="K261" s="57">
        <v>0.4971637</v>
      </c>
      <c r="L261" s="61">
        <v>0.515</v>
      </c>
      <c r="M261" s="49">
        <v>78.63</v>
      </c>
    </row>
    <row r="262" spans="2:13" ht="15">
      <c r="B262" s="45">
        <v>44572.333333333336</v>
      </c>
      <c r="C262" s="49">
        <v>26.68</v>
      </c>
      <c r="D262" s="42">
        <v>24.71</v>
      </c>
      <c r="E262" s="54">
        <v>25.49</v>
      </c>
      <c r="F262" s="54">
        <v>93.7</v>
      </c>
      <c r="G262" s="54">
        <v>84.4</v>
      </c>
      <c r="H262" s="54">
        <f t="shared" si="3"/>
        <v>89.05000000000001</v>
      </c>
      <c r="I262" s="54">
        <v>0</v>
      </c>
      <c r="J262" s="54">
        <v>333.1</v>
      </c>
      <c r="K262" s="57">
        <v>1.199056</v>
      </c>
      <c r="L262" s="61">
        <v>2.184</v>
      </c>
      <c r="M262" s="49">
        <v>48.14</v>
      </c>
    </row>
    <row r="263" spans="2:13" ht="15">
      <c r="B263" s="45">
        <v>44572.375</v>
      </c>
      <c r="C263" s="49">
        <v>27.59</v>
      </c>
      <c r="D263" s="42">
        <v>25.68</v>
      </c>
      <c r="E263" s="54">
        <v>26.7</v>
      </c>
      <c r="F263" s="54">
        <v>87.5</v>
      </c>
      <c r="G263" s="54">
        <v>75.04</v>
      </c>
      <c r="H263" s="54">
        <f t="shared" si="3"/>
        <v>81.27000000000001</v>
      </c>
      <c r="I263" s="54">
        <v>0</v>
      </c>
      <c r="J263" s="54">
        <v>499.9</v>
      </c>
      <c r="K263" s="57">
        <v>1.799754</v>
      </c>
      <c r="L263" s="61">
        <v>2.375</v>
      </c>
      <c r="M263" s="49">
        <v>109.5</v>
      </c>
    </row>
    <row r="264" spans="2:13" ht="15">
      <c r="B264" s="45">
        <v>44572.416666666664</v>
      </c>
      <c r="C264" s="49">
        <v>29.12</v>
      </c>
      <c r="D264" s="42">
        <v>27.1</v>
      </c>
      <c r="E264" s="54">
        <v>27.76</v>
      </c>
      <c r="F264" s="54">
        <v>78.34</v>
      </c>
      <c r="G264" s="54">
        <v>70.55</v>
      </c>
      <c r="H264" s="54">
        <f t="shared" si="3"/>
        <v>74.445</v>
      </c>
      <c r="I264" s="54">
        <v>0</v>
      </c>
      <c r="J264" s="54">
        <v>504.5</v>
      </c>
      <c r="K264" s="57">
        <v>1.816139</v>
      </c>
      <c r="L264" s="61">
        <v>2.064</v>
      </c>
      <c r="M264" s="49">
        <v>105.2</v>
      </c>
    </row>
    <row r="265" spans="2:13" ht="15">
      <c r="B265" s="45">
        <v>44572.458333333336</v>
      </c>
      <c r="C265" s="49">
        <v>30.17</v>
      </c>
      <c r="D265" s="42">
        <v>28.18</v>
      </c>
      <c r="E265" s="54">
        <v>29.18</v>
      </c>
      <c r="F265" s="54">
        <v>74.15</v>
      </c>
      <c r="G265" s="54">
        <v>64.22</v>
      </c>
      <c r="H265" s="54">
        <f t="shared" si="3"/>
        <v>69.185</v>
      </c>
      <c r="I265" s="54">
        <v>0</v>
      </c>
      <c r="J265" s="54">
        <v>790.1</v>
      </c>
      <c r="K265" s="57">
        <v>2.844242</v>
      </c>
      <c r="L265" s="61">
        <v>2.476</v>
      </c>
      <c r="M265" s="49">
        <v>116.9</v>
      </c>
    </row>
    <row r="266" spans="2:13" ht="15">
      <c r="B266" s="45">
        <v>44572.5</v>
      </c>
      <c r="C266" s="49">
        <v>31.71</v>
      </c>
      <c r="D266" s="42">
        <v>28.54</v>
      </c>
      <c r="E266" s="54">
        <v>29.94</v>
      </c>
      <c r="F266" s="54">
        <v>70.92</v>
      </c>
      <c r="G266" s="54">
        <v>59.28</v>
      </c>
      <c r="H266" s="54">
        <f t="shared" si="3"/>
        <v>65.1</v>
      </c>
      <c r="I266" s="54">
        <v>0</v>
      </c>
      <c r="J266" s="54">
        <v>701.2</v>
      </c>
      <c r="K266" s="57">
        <v>2.524169</v>
      </c>
      <c r="L266" s="61">
        <v>2.059</v>
      </c>
      <c r="M266" s="49">
        <v>108.4</v>
      </c>
    </row>
    <row r="267" spans="2:13" ht="15">
      <c r="B267" s="45">
        <v>44572.541666666664</v>
      </c>
      <c r="C267" s="49">
        <v>31.69</v>
      </c>
      <c r="D267" s="42">
        <v>30.29</v>
      </c>
      <c r="E267" s="54">
        <v>31.08</v>
      </c>
      <c r="F267" s="54">
        <v>64.29</v>
      </c>
      <c r="G267" s="54">
        <v>55.21</v>
      </c>
      <c r="H267" s="54">
        <f t="shared" si="3"/>
        <v>59.75</v>
      </c>
      <c r="I267" s="54">
        <v>0</v>
      </c>
      <c r="J267" s="54">
        <v>745.7</v>
      </c>
      <c r="K267" s="57">
        <v>2.684403</v>
      </c>
      <c r="L267" s="61">
        <v>2.294</v>
      </c>
      <c r="M267" s="49">
        <v>60.72</v>
      </c>
    </row>
    <row r="268" spans="2:13" ht="15">
      <c r="B268" s="45">
        <v>44572.583333333336</v>
      </c>
      <c r="C268" s="49">
        <v>32.57</v>
      </c>
      <c r="D268" s="42">
        <v>30.55</v>
      </c>
      <c r="E268" s="54">
        <v>31.74</v>
      </c>
      <c r="F268" s="54">
        <v>61.75</v>
      </c>
      <c r="G268" s="54">
        <v>52.91</v>
      </c>
      <c r="H268" s="54">
        <f t="shared" si="3"/>
        <v>57.33</v>
      </c>
      <c r="I268" s="54">
        <v>0</v>
      </c>
      <c r="J268" s="54">
        <v>792.9</v>
      </c>
      <c r="K268" s="57">
        <v>2.854526</v>
      </c>
      <c r="L268" s="61">
        <v>2.155</v>
      </c>
      <c r="M268" s="49">
        <v>138.5</v>
      </c>
    </row>
    <row r="269" spans="2:13" ht="15">
      <c r="B269" s="45">
        <v>44572.625</v>
      </c>
      <c r="C269" s="49">
        <v>32.44</v>
      </c>
      <c r="D269" s="42">
        <v>30.48</v>
      </c>
      <c r="E269" s="54">
        <v>31.46</v>
      </c>
      <c r="F269" s="54">
        <v>63.71</v>
      </c>
      <c r="G269" s="54">
        <v>52.96</v>
      </c>
      <c r="H269" s="54">
        <f t="shared" si="3"/>
        <v>58.335</v>
      </c>
      <c r="I269" s="54">
        <v>0</v>
      </c>
      <c r="J269" s="54">
        <v>513.9</v>
      </c>
      <c r="K269" s="57">
        <v>1.850125</v>
      </c>
      <c r="L269" s="61">
        <v>2.774</v>
      </c>
      <c r="M269" s="49">
        <v>145.7</v>
      </c>
    </row>
    <row r="270" spans="2:13" ht="15">
      <c r="B270" s="45">
        <v>44572.666666666664</v>
      </c>
      <c r="C270" s="49">
        <v>31.82</v>
      </c>
      <c r="D270" s="42">
        <v>29.64</v>
      </c>
      <c r="E270" s="54">
        <v>30.89</v>
      </c>
      <c r="F270" s="54">
        <v>70.52</v>
      </c>
      <c r="G270" s="54">
        <v>59.53</v>
      </c>
      <c r="H270" s="54">
        <f t="shared" si="3"/>
        <v>65.025</v>
      </c>
      <c r="I270" s="54">
        <v>0</v>
      </c>
      <c r="J270" s="54">
        <v>514.3</v>
      </c>
      <c r="K270" s="57">
        <v>1.85131</v>
      </c>
      <c r="L270" s="61">
        <v>4.452</v>
      </c>
      <c r="M270" s="49">
        <v>126.6</v>
      </c>
    </row>
    <row r="271" spans="2:13" ht="15">
      <c r="B271" s="45">
        <v>44572.708333333336</v>
      </c>
      <c r="C271" s="49">
        <v>30.12</v>
      </c>
      <c r="D271" s="42">
        <v>28.7</v>
      </c>
      <c r="E271" s="54">
        <v>29.36</v>
      </c>
      <c r="F271" s="54">
        <v>74.22</v>
      </c>
      <c r="G271" s="54">
        <v>69.29</v>
      </c>
      <c r="H271" s="54">
        <f aca="true" t="shared" si="4" ref="H271:H334">(F271+G271)/2</f>
        <v>71.755</v>
      </c>
      <c r="I271" s="54">
        <v>0</v>
      </c>
      <c r="J271" s="54">
        <v>323.6</v>
      </c>
      <c r="K271" s="57">
        <v>1.165043</v>
      </c>
      <c r="L271" s="61">
        <v>5.008</v>
      </c>
      <c r="M271" s="49">
        <v>116.9</v>
      </c>
    </row>
    <row r="272" spans="2:13" ht="15">
      <c r="B272" s="45">
        <v>44572.75</v>
      </c>
      <c r="C272" s="49">
        <v>29.09</v>
      </c>
      <c r="D272" s="42">
        <v>26.92</v>
      </c>
      <c r="E272" s="54">
        <v>27.97</v>
      </c>
      <c r="F272" s="54">
        <v>79.96</v>
      </c>
      <c r="G272" s="54">
        <v>72.53</v>
      </c>
      <c r="H272" s="54">
        <f t="shared" si="4"/>
        <v>76.245</v>
      </c>
      <c r="I272" s="54">
        <v>0</v>
      </c>
      <c r="J272" s="54">
        <v>115.7</v>
      </c>
      <c r="K272" s="57">
        <v>0.4164775</v>
      </c>
      <c r="L272" s="61">
        <v>4.694</v>
      </c>
      <c r="M272" s="49">
        <v>145.7</v>
      </c>
    </row>
    <row r="273" spans="2:13" ht="15">
      <c r="B273" s="45">
        <v>44572.791666666664</v>
      </c>
      <c r="C273" s="49">
        <v>26.92</v>
      </c>
      <c r="D273" s="42">
        <v>25.69</v>
      </c>
      <c r="E273" s="54">
        <v>26.18</v>
      </c>
      <c r="F273" s="54">
        <v>84.4</v>
      </c>
      <c r="G273" s="54">
        <v>79.76</v>
      </c>
      <c r="H273" s="54">
        <f t="shared" si="4"/>
        <v>82.08000000000001</v>
      </c>
      <c r="I273" s="54">
        <v>0</v>
      </c>
      <c r="J273" s="54">
        <v>4.248</v>
      </c>
      <c r="K273" s="57">
        <v>0.0152937</v>
      </c>
      <c r="L273" s="61">
        <v>3.241</v>
      </c>
      <c r="M273" s="49">
        <v>144</v>
      </c>
    </row>
    <row r="274" spans="2:13" ht="15">
      <c r="B274" s="45">
        <v>44572.833333333336</v>
      </c>
      <c r="C274" s="49">
        <v>25.7</v>
      </c>
      <c r="D274" s="42">
        <v>24.79</v>
      </c>
      <c r="E274" s="54">
        <v>25.26</v>
      </c>
      <c r="F274" s="54">
        <v>87.5</v>
      </c>
      <c r="G274" s="54">
        <v>84.1</v>
      </c>
      <c r="H274" s="54">
        <f t="shared" si="4"/>
        <v>85.8</v>
      </c>
      <c r="I274" s="54">
        <v>0</v>
      </c>
      <c r="J274" s="54">
        <v>0</v>
      </c>
      <c r="K274" s="57">
        <v>0</v>
      </c>
      <c r="L274" s="61">
        <v>2.43</v>
      </c>
      <c r="M274" s="49">
        <v>124.1</v>
      </c>
    </row>
    <row r="275" spans="2:13" ht="15">
      <c r="B275" s="45">
        <v>44572.875</v>
      </c>
      <c r="C275" s="49">
        <v>24.77</v>
      </c>
      <c r="D275" s="42">
        <v>24.14</v>
      </c>
      <c r="E275" s="54">
        <v>24.47</v>
      </c>
      <c r="F275" s="54">
        <v>88.8</v>
      </c>
      <c r="G275" s="54">
        <v>87.3</v>
      </c>
      <c r="H275" s="54">
        <f t="shared" si="4"/>
        <v>88.05</v>
      </c>
      <c r="I275" s="54">
        <v>0</v>
      </c>
      <c r="J275" s="54">
        <v>0</v>
      </c>
      <c r="K275" s="57">
        <v>0</v>
      </c>
      <c r="L275" s="61">
        <v>1.942</v>
      </c>
      <c r="M275" s="49">
        <v>119.9</v>
      </c>
    </row>
    <row r="276" spans="2:13" ht="15">
      <c r="B276" s="45">
        <v>44572.916666666664</v>
      </c>
      <c r="C276" s="49">
        <v>24.18</v>
      </c>
      <c r="D276" s="42">
        <v>23.52</v>
      </c>
      <c r="E276" s="54">
        <v>23.86</v>
      </c>
      <c r="F276" s="54">
        <v>91.8</v>
      </c>
      <c r="G276" s="54">
        <v>88.8</v>
      </c>
      <c r="H276" s="54">
        <f t="shared" si="4"/>
        <v>90.3</v>
      </c>
      <c r="I276" s="54">
        <v>0</v>
      </c>
      <c r="J276" s="54">
        <v>0</v>
      </c>
      <c r="K276" s="57">
        <v>0</v>
      </c>
      <c r="L276" s="61">
        <v>1.95</v>
      </c>
      <c r="M276" s="49">
        <v>125.2</v>
      </c>
    </row>
    <row r="277" spans="2:13" ht="15">
      <c r="B277" s="45">
        <v>44572.958333333336</v>
      </c>
      <c r="C277" s="49">
        <v>23.53</v>
      </c>
      <c r="D277" s="42">
        <v>23.13</v>
      </c>
      <c r="E277" s="54">
        <v>23.31</v>
      </c>
      <c r="F277" s="54">
        <v>94</v>
      </c>
      <c r="G277" s="54">
        <v>91.7</v>
      </c>
      <c r="H277" s="54">
        <f t="shared" si="4"/>
        <v>92.85</v>
      </c>
      <c r="I277" s="54">
        <v>0</v>
      </c>
      <c r="J277" s="54">
        <v>0</v>
      </c>
      <c r="K277" s="57">
        <v>0</v>
      </c>
      <c r="L277" s="61">
        <v>2.321</v>
      </c>
      <c r="M277" s="49">
        <v>128.5</v>
      </c>
    </row>
    <row r="278" spans="2:13" ht="15">
      <c r="B278" s="45">
        <v>44573</v>
      </c>
      <c r="C278" s="49">
        <v>23.17</v>
      </c>
      <c r="D278" s="42">
        <v>23.02</v>
      </c>
      <c r="E278" s="54">
        <v>23.09</v>
      </c>
      <c r="F278" s="54">
        <v>95.2</v>
      </c>
      <c r="G278" s="54">
        <v>93.9</v>
      </c>
      <c r="H278" s="54">
        <f t="shared" si="4"/>
        <v>94.55000000000001</v>
      </c>
      <c r="I278" s="54">
        <v>0</v>
      </c>
      <c r="J278" s="54">
        <v>0</v>
      </c>
      <c r="K278" s="57">
        <v>0</v>
      </c>
      <c r="L278" s="61">
        <v>2.229</v>
      </c>
      <c r="M278" s="49">
        <v>166.9</v>
      </c>
    </row>
    <row r="279" spans="2:13" ht="15">
      <c r="B279" s="45">
        <v>44573.041666666664</v>
      </c>
      <c r="C279" s="49">
        <v>23.17</v>
      </c>
      <c r="D279" s="42">
        <v>22.7</v>
      </c>
      <c r="E279" s="54">
        <v>22.99</v>
      </c>
      <c r="F279" s="54">
        <v>96.4</v>
      </c>
      <c r="G279" s="54">
        <v>95.1</v>
      </c>
      <c r="H279" s="54">
        <f t="shared" si="4"/>
        <v>95.75</v>
      </c>
      <c r="I279" s="54">
        <v>0</v>
      </c>
      <c r="J279" s="54">
        <v>0</v>
      </c>
      <c r="K279" s="57">
        <v>0</v>
      </c>
      <c r="L279" s="61">
        <v>1.276</v>
      </c>
      <c r="M279" s="49">
        <v>178.7</v>
      </c>
    </row>
    <row r="280" spans="2:13" ht="15">
      <c r="B280" s="45">
        <v>44573.083333333336</v>
      </c>
      <c r="C280" s="49">
        <v>22.84</v>
      </c>
      <c r="D280" s="42">
        <v>22.55</v>
      </c>
      <c r="E280" s="54">
        <v>22.71</v>
      </c>
      <c r="F280" s="54">
        <v>97.3</v>
      </c>
      <c r="G280" s="54">
        <v>96.4</v>
      </c>
      <c r="H280" s="54">
        <f t="shared" si="4"/>
        <v>96.85</v>
      </c>
      <c r="I280" s="54">
        <v>0</v>
      </c>
      <c r="J280" s="54">
        <v>0</v>
      </c>
      <c r="K280" s="57">
        <v>0</v>
      </c>
      <c r="L280" s="61">
        <v>0.941</v>
      </c>
      <c r="M280" s="49">
        <v>165.8</v>
      </c>
    </row>
    <row r="281" spans="2:13" ht="15">
      <c r="B281" s="45">
        <v>44573.125</v>
      </c>
      <c r="C281" s="49">
        <v>22.65</v>
      </c>
      <c r="D281" s="42">
        <v>22.33</v>
      </c>
      <c r="E281" s="54">
        <v>22.49</v>
      </c>
      <c r="F281" s="54">
        <v>98.1</v>
      </c>
      <c r="G281" s="54">
        <v>97.2</v>
      </c>
      <c r="H281" s="54">
        <f t="shared" si="4"/>
        <v>97.65</v>
      </c>
      <c r="I281" s="54">
        <v>0</v>
      </c>
      <c r="J281" s="54">
        <v>0</v>
      </c>
      <c r="K281" s="57">
        <v>0</v>
      </c>
      <c r="L281" s="61">
        <v>0.361</v>
      </c>
      <c r="M281" s="49">
        <v>100.9</v>
      </c>
    </row>
    <row r="282" spans="2:13" ht="15">
      <c r="B282" s="45">
        <v>44573.166666666664</v>
      </c>
      <c r="C282" s="49">
        <v>22.46</v>
      </c>
      <c r="D282" s="42">
        <v>22.11</v>
      </c>
      <c r="E282" s="54">
        <v>22.32</v>
      </c>
      <c r="F282" s="54">
        <v>98.7</v>
      </c>
      <c r="G282" s="54">
        <v>98</v>
      </c>
      <c r="H282" s="54">
        <f t="shared" si="4"/>
        <v>98.35</v>
      </c>
      <c r="I282" s="54">
        <v>0</v>
      </c>
      <c r="J282" s="54">
        <v>0</v>
      </c>
      <c r="K282" s="57">
        <v>0</v>
      </c>
      <c r="L282" s="61">
        <v>0.661</v>
      </c>
      <c r="M282" s="49">
        <v>77.99</v>
      </c>
    </row>
    <row r="283" spans="2:13" ht="15">
      <c r="B283" s="45">
        <v>44573.208333333336</v>
      </c>
      <c r="C283" s="49">
        <v>22.33</v>
      </c>
      <c r="D283" s="42">
        <v>21.85</v>
      </c>
      <c r="E283" s="54">
        <v>22.12</v>
      </c>
      <c r="F283" s="54">
        <v>99.1</v>
      </c>
      <c r="G283" s="54">
        <v>98.5</v>
      </c>
      <c r="H283" s="54">
        <f t="shared" si="4"/>
        <v>98.8</v>
      </c>
      <c r="I283" s="54">
        <v>0</v>
      </c>
      <c r="J283" s="54">
        <v>0</v>
      </c>
      <c r="K283" s="57">
        <v>0</v>
      </c>
      <c r="L283" s="61">
        <v>0.126</v>
      </c>
      <c r="M283" s="49">
        <v>127.4</v>
      </c>
    </row>
    <row r="284" spans="2:13" ht="15">
      <c r="B284" s="45">
        <v>44573.25</v>
      </c>
      <c r="C284" s="49">
        <v>22.18</v>
      </c>
      <c r="D284" s="42">
        <v>21.64</v>
      </c>
      <c r="E284" s="54">
        <v>21.9</v>
      </c>
      <c r="F284" s="54">
        <v>99.5</v>
      </c>
      <c r="G284" s="54">
        <v>99</v>
      </c>
      <c r="H284" s="54">
        <f t="shared" si="4"/>
        <v>99.25</v>
      </c>
      <c r="I284" s="54">
        <v>0</v>
      </c>
      <c r="J284" s="54">
        <v>8.54</v>
      </c>
      <c r="K284" s="57">
        <v>0.03074443</v>
      </c>
      <c r="L284" s="61">
        <v>0</v>
      </c>
      <c r="M284" s="49">
        <v>174</v>
      </c>
    </row>
    <row r="285" spans="2:13" ht="15">
      <c r="B285" s="45">
        <v>44573.291666666664</v>
      </c>
      <c r="C285" s="49">
        <v>25.34</v>
      </c>
      <c r="D285" s="42">
        <v>22.07</v>
      </c>
      <c r="E285" s="54">
        <v>23.97</v>
      </c>
      <c r="F285" s="54">
        <v>99.3</v>
      </c>
      <c r="G285" s="54">
        <v>85.3</v>
      </c>
      <c r="H285" s="54">
        <f t="shared" si="4"/>
        <v>92.3</v>
      </c>
      <c r="I285" s="54">
        <v>0</v>
      </c>
      <c r="J285" s="54">
        <v>143.1</v>
      </c>
      <c r="K285" s="57">
        <v>0.5151249</v>
      </c>
      <c r="L285" s="61">
        <v>0.005</v>
      </c>
      <c r="M285" s="49">
        <v>125</v>
      </c>
    </row>
    <row r="286" spans="2:13" ht="15">
      <c r="B286" s="45">
        <v>44573.333333333336</v>
      </c>
      <c r="C286" s="49">
        <v>26.54</v>
      </c>
      <c r="D286" s="42">
        <v>25.02</v>
      </c>
      <c r="E286" s="54">
        <v>25.61</v>
      </c>
      <c r="F286" s="54">
        <v>86.8</v>
      </c>
      <c r="G286" s="54">
        <v>79.26</v>
      </c>
      <c r="H286" s="54">
        <f t="shared" si="4"/>
        <v>83.03</v>
      </c>
      <c r="I286" s="54">
        <v>0</v>
      </c>
      <c r="J286" s="54">
        <v>321.2</v>
      </c>
      <c r="K286" s="57">
        <v>1.156444</v>
      </c>
      <c r="L286" s="61">
        <v>1.354</v>
      </c>
      <c r="M286" s="49">
        <v>70.58</v>
      </c>
    </row>
    <row r="287" spans="2:13" ht="15">
      <c r="B287" s="45">
        <v>44573.375</v>
      </c>
      <c r="C287" s="49">
        <v>27.15</v>
      </c>
      <c r="D287" s="42">
        <v>25.34</v>
      </c>
      <c r="E287" s="54">
        <v>26.32</v>
      </c>
      <c r="F287" s="54">
        <v>82</v>
      </c>
      <c r="G287" s="54">
        <v>70.12</v>
      </c>
      <c r="H287" s="54">
        <f t="shared" si="4"/>
        <v>76.06</v>
      </c>
      <c r="I287" s="54">
        <v>0</v>
      </c>
      <c r="J287" s="54">
        <v>405.8</v>
      </c>
      <c r="K287" s="57">
        <v>1.460801</v>
      </c>
      <c r="L287" s="61">
        <v>2.44</v>
      </c>
      <c r="M287" s="49">
        <v>90.3</v>
      </c>
    </row>
    <row r="288" spans="2:13" ht="15">
      <c r="B288" s="45">
        <v>44573.416666666664</v>
      </c>
      <c r="C288" s="49">
        <v>28.84</v>
      </c>
      <c r="D288" s="42">
        <v>26.44</v>
      </c>
      <c r="E288" s="54">
        <v>27.67</v>
      </c>
      <c r="F288" s="54">
        <v>74.16</v>
      </c>
      <c r="G288" s="54">
        <v>60.59</v>
      </c>
      <c r="H288" s="54">
        <f t="shared" si="4"/>
        <v>67.375</v>
      </c>
      <c r="I288" s="54">
        <v>0</v>
      </c>
      <c r="J288" s="54">
        <v>671.4</v>
      </c>
      <c r="K288" s="57">
        <v>2.417049</v>
      </c>
      <c r="L288" s="61">
        <v>2.989</v>
      </c>
      <c r="M288" s="49">
        <v>86.7</v>
      </c>
    </row>
    <row r="289" spans="2:13" ht="15">
      <c r="B289" s="45">
        <v>44573.458333333336</v>
      </c>
      <c r="C289" s="49">
        <v>29.4</v>
      </c>
      <c r="D289" s="42">
        <v>27.22</v>
      </c>
      <c r="E289" s="54">
        <v>28.5</v>
      </c>
      <c r="F289" s="54">
        <v>67.23</v>
      </c>
      <c r="G289" s="54">
        <v>55.74</v>
      </c>
      <c r="H289" s="54">
        <f t="shared" si="4"/>
        <v>61.485</v>
      </c>
      <c r="I289" s="54">
        <v>0</v>
      </c>
      <c r="J289" s="54">
        <v>693.9</v>
      </c>
      <c r="K289" s="57">
        <v>2.498093</v>
      </c>
      <c r="L289" s="61">
        <v>2.456</v>
      </c>
      <c r="M289" s="49">
        <v>84.9</v>
      </c>
    </row>
    <row r="290" spans="2:13" ht="15">
      <c r="B290" s="45">
        <v>44573.5</v>
      </c>
      <c r="C290" s="49">
        <v>30.15</v>
      </c>
      <c r="D290" s="42">
        <v>28.01</v>
      </c>
      <c r="E290" s="54">
        <v>29.34</v>
      </c>
      <c r="F290" s="54">
        <v>65.78</v>
      </c>
      <c r="G290" s="54">
        <v>53.15</v>
      </c>
      <c r="H290" s="54">
        <f t="shared" si="4"/>
        <v>59.465</v>
      </c>
      <c r="I290" s="54">
        <v>0</v>
      </c>
      <c r="J290" s="54">
        <v>844</v>
      </c>
      <c r="K290" s="57">
        <v>3.03991</v>
      </c>
      <c r="L290" s="61">
        <v>2.795</v>
      </c>
      <c r="M290" s="49">
        <v>132.9</v>
      </c>
    </row>
    <row r="291" spans="2:13" ht="15">
      <c r="B291" s="45">
        <v>44573.541666666664</v>
      </c>
      <c r="C291" s="49">
        <v>31.98</v>
      </c>
      <c r="D291" s="42">
        <v>29.12</v>
      </c>
      <c r="E291" s="54">
        <v>30.15</v>
      </c>
      <c r="F291" s="54">
        <v>60.79</v>
      </c>
      <c r="G291" s="54">
        <v>47.35</v>
      </c>
      <c r="H291" s="54">
        <f t="shared" si="4"/>
        <v>54.07</v>
      </c>
      <c r="I291" s="54">
        <v>0</v>
      </c>
      <c r="J291" s="54">
        <v>838</v>
      </c>
      <c r="K291" s="57">
        <v>3.017619</v>
      </c>
      <c r="L291" s="61">
        <v>2.373</v>
      </c>
      <c r="M291" s="49">
        <v>170.2</v>
      </c>
    </row>
    <row r="292" spans="2:13" ht="15">
      <c r="B292" s="45">
        <v>44573.583333333336</v>
      </c>
      <c r="C292" s="49">
        <v>31.42</v>
      </c>
      <c r="D292" s="42">
        <v>29.97</v>
      </c>
      <c r="E292" s="54">
        <v>30.56</v>
      </c>
      <c r="F292" s="54">
        <v>56.77</v>
      </c>
      <c r="G292" s="54">
        <v>46.66</v>
      </c>
      <c r="H292" s="54">
        <f t="shared" si="4"/>
        <v>51.715</v>
      </c>
      <c r="I292" s="54">
        <v>0</v>
      </c>
      <c r="J292" s="54">
        <v>751.1</v>
      </c>
      <c r="K292" s="57">
        <v>2.703946</v>
      </c>
      <c r="L292" s="61">
        <v>2.984</v>
      </c>
      <c r="M292" s="49">
        <v>116.6</v>
      </c>
    </row>
    <row r="293" spans="2:13" ht="15">
      <c r="B293" s="45">
        <v>44573.625</v>
      </c>
      <c r="C293" s="49">
        <v>31.64</v>
      </c>
      <c r="D293" s="42">
        <v>30.3</v>
      </c>
      <c r="E293" s="54">
        <v>30.91</v>
      </c>
      <c r="F293" s="54">
        <v>55.16</v>
      </c>
      <c r="G293" s="54">
        <v>46.05</v>
      </c>
      <c r="H293" s="54">
        <f t="shared" si="4"/>
        <v>50.605</v>
      </c>
      <c r="I293" s="54">
        <v>0</v>
      </c>
      <c r="J293" s="54">
        <v>680.6</v>
      </c>
      <c r="K293" s="57">
        <v>2.450246</v>
      </c>
      <c r="L293" s="61">
        <v>3.115</v>
      </c>
      <c r="M293" s="49">
        <v>141</v>
      </c>
    </row>
    <row r="294" spans="2:13" ht="15">
      <c r="B294" s="45">
        <v>44573.666666666664</v>
      </c>
      <c r="C294" s="49">
        <v>30.87</v>
      </c>
      <c r="D294" s="42">
        <v>30.26</v>
      </c>
      <c r="E294" s="54">
        <v>30.56</v>
      </c>
      <c r="F294" s="54">
        <v>54.89</v>
      </c>
      <c r="G294" s="54">
        <v>45.93</v>
      </c>
      <c r="H294" s="54">
        <f t="shared" si="4"/>
        <v>50.41</v>
      </c>
      <c r="I294" s="54">
        <v>0</v>
      </c>
      <c r="J294" s="54">
        <v>528.2</v>
      </c>
      <c r="K294" s="57">
        <v>1.90143</v>
      </c>
      <c r="L294" s="61">
        <v>3.319</v>
      </c>
      <c r="M294" s="49">
        <v>159.3</v>
      </c>
    </row>
    <row r="295" spans="2:13" ht="15">
      <c r="B295" s="45">
        <v>44573.708333333336</v>
      </c>
      <c r="C295" s="49">
        <v>30.64</v>
      </c>
      <c r="D295" s="42">
        <v>29.17</v>
      </c>
      <c r="E295" s="54">
        <v>29.83</v>
      </c>
      <c r="F295" s="54">
        <v>61.62</v>
      </c>
      <c r="G295" s="54">
        <v>51.48</v>
      </c>
      <c r="H295" s="54">
        <f t="shared" si="4"/>
        <v>56.55</v>
      </c>
      <c r="I295" s="54">
        <v>0</v>
      </c>
      <c r="J295" s="54">
        <v>327.9</v>
      </c>
      <c r="K295" s="57">
        <v>1.180504</v>
      </c>
      <c r="L295" s="61">
        <v>3.656</v>
      </c>
      <c r="M295" s="49">
        <v>136.1</v>
      </c>
    </row>
    <row r="296" spans="2:13" ht="15">
      <c r="B296" s="45">
        <v>44573.75</v>
      </c>
      <c r="C296" s="49">
        <v>29.22</v>
      </c>
      <c r="D296" s="42">
        <v>26.69</v>
      </c>
      <c r="E296" s="54">
        <v>28.03</v>
      </c>
      <c r="F296" s="54">
        <v>71.91</v>
      </c>
      <c r="G296" s="54">
        <v>61.65</v>
      </c>
      <c r="H296" s="54">
        <f t="shared" si="4"/>
        <v>66.78</v>
      </c>
      <c r="I296" s="54">
        <v>0</v>
      </c>
      <c r="J296" s="54">
        <v>123.5</v>
      </c>
      <c r="K296" s="57">
        <v>0.4445566</v>
      </c>
      <c r="L296" s="61">
        <v>3.919</v>
      </c>
      <c r="M296" s="49">
        <v>138.7</v>
      </c>
    </row>
    <row r="297" spans="2:13" ht="15">
      <c r="B297" s="45">
        <v>44573.791666666664</v>
      </c>
      <c r="C297" s="49">
        <v>26.69</v>
      </c>
      <c r="D297" s="42">
        <v>24.74</v>
      </c>
      <c r="E297" s="54">
        <v>25.67</v>
      </c>
      <c r="F297" s="54">
        <v>80.9</v>
      </c>
      <c r="G297" s="54">
        <v>71.97</v>
      </c>
      <c r="H297" s="54">
        <f t="shared" si="4"/>
        <v>76.435</v>
      </c>
      <c r="I297" s="54">
        <v>0</v>
      </c>
      <c r="J297" s="54">
        <v>5.154</v>
      </c>
      <c r="K297" s="57">
        <v>0.01855533</v>
      </c>
      <c r="L297" s="61">
        <v>2.639</v>
      </c>
      <c r="M297" s="49">
        <v>160.3</v>
      </c>
    </row>
    <row r="298" spans="2:13" ht="15">
      <c r="B298" s="45">
        <v>44573.833333333336</v>
      </c>
      <c r="C298" s="49">
        <v>24.75</v>
      </c>
      <c r="D298" s="42">
        <v>23.79</v>
      </c>
      <c r="E298" s="54">
        <v>24.19</v>
      </c>
      <c r="F298" s="54">
        <v>85.9</v>
      </c>
      <c r="G298" s="54">
        <v>81</v>
      </c>
      <c r="H298" s="54">
        <f t="shared" si="4"/>
        <v>83.45</v>
      </c>
      <c r="I298" s="54">
        <v>0</v>
      </c>
      <c r="J298" s="54">
        <v>0</v>
      </c>
      <c r="K298" s="57">
        <v>0</v>
      </c>
      <c r="L298" s="61">
        <v>2.231</v>
      </c>
      <c r="M298" s="49">
        <v>166.4</v>
      </c>
    </row>
    <row r="299" spans="2:13" ht="15">
      <c r="B299" s="45">
        <v>44573.875</v>
      </c>
      <c r="C299" s="49">
        <v>23.79</v>
      </c>
      <c r="D299" s="42">
        <v>23.27</v>
      </c>
      <c r="E299" s="54">
        <v>23.49</v>
      </c>
      <c r="F299" s="54">
        <v>88.9</v>
      </c>
      <c r="G299" s="54">
        <v>85.9</v>
      </c>
      <c r="H299" s="54">
        <f t="shared" si="4"/>
        <v>87.4</v>
      </c>
      <c r="I299" s="54">
        <v>0</v>
      </c>
      <c r="J299" s="54">
        <v>0</v>
      </c>
      <c r="K299" s="57">
        <v>0</v>
      </c>
      <c r="L299" s="61">
        <v>1.964</v>
      </c>
      <c r="M299" s="49">
        <v>148.9</v>
      </c>
    </row>
    <row r="300" spans="2:13" ht="15">
      <c r="B300" s="45">
        <v>44573.916666666664</v>
      </c>
      <c r="C300" s="49">
        <v>23.27</v>
      </c>
      <c r="D300" s="42">
        <v>22.77</v>
      </c>
      <c r="E300" s="54">
        <v>22.97</v>
      </c>
      <c r="F300" s="54">
        <v>91.4</v>
      </c>
      <c r="G300" s="54">
        <v>88.9</v>
      </c>
      <c r="H300" s="54">
        <f t="shared" si="4"/>
        <v>90.15</v>
      </c>
      <c r="I300" s="54">
        <v>0</v>
      </c>
      <c r="J300" s="54">
        <v>0</v>
      </c>
      <c r="K300" s="57">
        <v>0</v>
      </c>
      <c r="L300" s="61">
        <v>1.715</v>
      </c>
      <c r="M300" s="49">
        <v>163.8</v>
      </c>
    </row>
    <row r="301" spans="2:13" ht="15">
      <c r="B301" s="45">
        <v>44573.958333333336</v>
      </c>
      <c r="C301" s="49">
        <v>23</v>
      </c>
      <c r="D301" s="42">
        <v>22.79</v>
      </c>
      <c r="E301" s="54">
        <v>22.9</v>
      </c>
      <c r="F301" s="54">
        <v>92</v>
      </c>
      <c r="G301" s="54">
        <v>91</v>
      </c>
      <c r="H301" s="54">
        <f t="shared" si="4"/>
        <v>91.5</v>
      </c>
      <c r="I301" s="54">
        <v>0</v>
      </c>
      <c r="J301" s="54">
        <v>0</v>
      </c>
      <c r="K301" s="57">
        <v>0</v>
      </c>
      <c r="L301" s="61">
        <v>1.904</v>
      </c>
      <c r="M301" s="49">
        <v>145.5</v>
      </c>
    </row>
    <row r="302" spans="2:13" ht="15">
      <c r="B302" s="45">
        <v>44574</v>
      </c>
      <c r="C302" s="49">
        <v>22.8</v>
      </c>
      <c r="D302" s="42">
        <v>21.89</v>
      </c>
      <c r="E302" s="54">
        <v>22.37</v>
      </c>
      <c r="F302" s="54">
        <v>95.2</v>
      </c>
      <c r="G302" s="54">
        <v>92</v>
      </c>
      <c r="H302" s="54">
        <f t="shared" si="4"/>
        <v>93.6</v>
      </c>
      <c r="I302" s="54">
        <v>0</v>
      </c>
      <c r="J302" s="54">
        <v>0.006</v>
      </c>
      <c r="K302" s="58">
        <v>2.045538E-05</v>
      </c>
      <c r="L302" s="61">
        <v>0.889</v>
      </c>
      <c r="M302" s="49">
        <v>197.4</v>
      </c>
    </row>
    <row r="303" spans="2:13" ht="15">
      <c r="B303" s="45">
        <v>44574.041666666664</v>
      </c>
      <c r="C303" s="49">
        <v>21.89</v>
      </c>
      <c r="D303" s="42">
        <v>21.46</v>
      </c>
      <c r="E303" s="54">
        <v>21.66</v>
      </c>
      <c r="F303" s="54">
        <v>97.2</v>
      </c>
      <c r="G303" s="54">
        <v>95.1</v>
      </c>
      <c r="H303" s="54">
        <f t="shared" si="4"/>
        <v>96.15</v>
      </c>
      <c r="I303" s="54">
        <v>0</v>
      </c>
      <c r="J303" s="54">
        <v>0.003</v>
      </c>
      <c r="K303" s="58">
        <v>1.022769E-05</v>
      </c>
      <c r="L303" s="61">
        <v>0</v>
      </c>
      <c r="M303" s="49">
        <v>183.8</v>
      </c>
    </row>
    <row r="304" spans="2:13" ht="15">
      <c r="B304" s="45">
        <v>44574.083333333336</v>
      </c>
      <c r="C304" s="49">
        <v>21.52</v>
      </c>
      <c r="D304" s="42">
        <v>20.84</v>
      </c>
      <c r="E304" s="54">
        <v>21.05</v>
      </c>
      <c r="F304" s="54">
        <v>98.1</v>
      </c>
      <c r="G304" s="54">
        <v>96.8</v>
      </c>
      <c r="H304" s="54">
        <f t="shared" si="4"/>
        <v>97.44999999999999</v>
      </c>
      <c r="I304" s="54">
        <v>0</v>
      </c>
      <c r="J304" s="54">
        <v>0</v>
      </c>
      <c r="K304" s="57">
        <v>0</v>
      </c>
      <c r="L304" s="61">
        <v>0</v>
      </c>
      <c r="M304" s="49">
        <v>184.2</v>
      </c>
    </row>
    <row r="305" spans="2:13" ht="15">
      <c r="B305" s="45">
        <v>44574.125</v>
      </c>
      <c r="C305" s="49">
        <v>21.14</v>
      </c>
      <c r="D305" s="42">
        <v>20.46</v>
      </c>
      <c r="E305" s="54">
        <v>20.91</v>
      </c>
      <c r="F305" s="54">
        <v>98.7</v>
      </c>
      <c r="G305" s="54">
        <v>97.9</v>
      </c>
      <c r="H305" s="54">
        <f t="shared" si="4"/>
        <v>98.30000000000001</v>
      </c>
      <c r="I305" s="54">
        <v>0</v>
      </c>
      <c r="J305" s="54">
        <v>0</v>
      </c>
      <c r="K305" s="57">
        <v>0</v>
      </c>
      <c r="L305" s="61">
        <v>0</v>
      </c>
      <c r="M305" s="49">
        <v>212.9</v>
      </c>
    </row>
    <row r="306" spans="2:13" ht="15">
      <c r="B306" s="45">
        <v>44574.166666666664</v>
      </c>
      <c r="C306" s="49">
        <v>20.75</v>
      </c>
      <c r="D306" s="42">
        <v>20.12</v>
      </c>
      <c r="E306" s="54">
        <v>20.45</v>
      </c>
      <c r="F306" s="54">
        <v>99.3</v>
      </c>
      <c r="G306" s="54">
        <v>98.5</v>
      </c>
      <c r="H306" s="54">
        <f t="shared" si="4"/>
        <v>98.9</v>
      </c>
      <c r="I306" s="54">
        <v>0</v>
      </c>
      <c r="J306" s="54">
        <v>0</v>
      </c>
      <c r="K306" s="57">
        <v>0</v>
      </c>
      <c r="L306" s="61">
        <v>0</v>
      </c>
      <c r="M306" s="49">
        <v>232.6</v>
      </c>
    </row>
    <row r="307" spans="2:13" ht="15">
      <c r="B307" s="45">
        <v>44574.208333333336</v>
      </c>
      <c r="C307" s="49">
        <v>20.72</v>
      </c>
      <c r="D307" s="42">
        <v>20.12</v>
      </c>
      <c r="E307" s="54">
        <v>20.47</v>
      </c>
      <c r="F307" s="54">
        <v>99.5</v>
      </c>
      <c r="G307" s="54">
        <v>99</v>
      </c>
      <c r="H307" s="54">
        <f t="shared" si="4"/>
        <v>99.25</v>
      </c>
      <c r="I307" s="54">
        <v>0</v>
      </c>
      <c r="J307" s="54">
        <v>0.003</v>
      </c>
      <c r="K307" s="58">
        <v>1.022917E-05</v>
      </c>
      <c r="L307" s="61">
        <v>0.133</v>
      </c>
      <c r="M307" s="49">
        <v>218</v>
      </c>
    </row>
    <row r="308" spans="2:13" ht="15">
      <c r="B308" s="45">
        <v>44574.25</v>
      </c>
      <c r="C308" s="49">
        <v>21</v>
      </c>
      <c r="D308" s="42">
        <v>20.33</v>
      </c>
      <c r="E308" s="54">
        <v>20.51</v>
      </c>
      <c r="F308" s="54">
        <v>99.5</v>
      </c>
      <c r="G308" s="54">
        <v>98.9</v>
      </c>
      <c r="H308" s="54">
        <f t="shared" si="4"/>
        <v>99.2</v>
      </c>
      <c r="I308" s="54">
        <v>0</v>
      </c>
      <c r="J308" s="54">
        <v>13.19</v>
      </c>
      <c r="K308" s="57">
        <v>0.0474917</v>
      </c>
      <c r="L308" s="61">
        <v>0.112</v>
      </c>
      <c r="M308" s="49">
        <v>264.4</v>
      </c>
    </row>
    <row r="309" spans="2:13" ht="15">
      <c r="B309" s="45">
        <v>44574.291666666664</v>
      </c>
      <c r="C309" s="49">
        <v>23.35</v>
      </c>
      <c r="D309" s="42">
        <v>21</v>
      </c>
      <c r="E309" s="54">
        <v>22.13</v>
      </c>
      <c r="F309" s="54">
        <v>98.9</v>
      </c>
      <c r="G309" s="54">
        <v>92.5</v>
      </c>
      <c r="H309" s="54">
        <f t="shared" si="4"/>
        <v>95.7</v>
      </c>
      <c r="I309" s="54">
        <v>0</v>
      </c>
      <c r="J309" s="54">
        <v>126.5</v>
      </c>
      <c r="K309" s="57">
        <v>0.4554948</v>
      </c>
      <c r="L309" s="61">
        <v>0.041</v>
      </c>
      <c r="M309" s="49">
        <v>192.1</v>
      </c>
    </row>
    <row r="310" spans="2:13" ht="15">
      <c r="B310" s="45">
        <v>44574.333333333336</v>
      </c>
      <c r="C310" s="49">
        <v>25.87</v>
      </c>
      <c r="D310" s="42">
        <v>23.35</v>
      </c>
      <c r="E310" s="54">
        <v>24.6</v>
      </c>
      <c r="F310" s="54">
        <v>93.1</v>
      </c>
      <c r="G310" s="54">
        <v>84.8</v>
      </c>
      <c r="H310" s="54">
        <f t="shared" si="4"/>
        <v>88.94999999999999</v>
      </c>
      <c r="I310" s="54">
        <v>0</v>
      </c>
      <c r="J310" s="54">
        <v>338.3</v>
      </c>
      <c r="K310" s="57">
        <v>1.217751</v>
      </c>
      <c r="L310" s="61">
        <v>1.028</v>
      </c>
      <c r="M310" s="49">
        <v>175.6</v>
      </c>
    </row>
    <row r="311" spans="2:13" ht="15">
      <c r="B311" s="45">
        <v>44574.375</v>
      </c>
      <c r="C311" s="49">
        <v>27.49</v>
      </c>
      <c r="D311" s="42">
        <v>25.74</v>
      </c>
      <c r="E311" s="54">
        <v>26.4</v>
      </c>
      <c r="F311" s="54">
        <v>86</v>
      </c>
      <c r="G311" s="54">
        <v>72.37</v>
      </c>
      <c r="H311" s="54">
        <f t="shared" si="4"/>
        <v>79.185</v>
      </c>
      <c r="I311" s="54">
        <v>0</v>
      </c>
      <c r="J311" s="54">
        <v>453.5</v>
      </c>
      <c r="K311" s="57">
        <v>1.632571</v>
      </c>
      <c r="L311" s="61">
        <v>1.923</v>
      </c>
      <c r="M311" s="49">
        <v>136</v>
      </c>
    </row>
    <row r="312" spans="2:13" ht="15">
      <c r="B312" s="45">
        <v>44574.416666666664</v>
      </c>
      <c r="C312" s="49">
        <v>28.8</v>
      </c>
      <c r="D312" s="42">
        <v>26.61</v>
      </c>
      <c r="E312" s="54">
        <v>27.63</v>
      </c>
      <c r="F312" s="54">
        <v>76.48</v>
      </c>
      <c r="G312" s="54">
        <v>68.21</v>
      </c>
      <c r="H312" s="54">
        <f t="shared" si="4"/>
        <v>72.345</v>
      </c>
      <c r="I312" s="54">
        <v>0</v>
      </c>
      <c r="J312" s="54">
        <v>523.8</v>
      </c>
      <c r="K312" s="57">
        <v>1.885703</v>
      </c>
      <c r="L312" s="61">
        <v>1.847</v>
      </c>
      <c r="M312" s="49">
        <v>182.9</v>
      </c>
    </row>
    <row r="313" spans="2:13" ht="15">
      <c r="B313" s="45">
        <v>44574.458333333336</v>
      </c>
      <c r="C313" s="49">
        <v>29.82</v>
      </c>
      <c r="D313" s="42">
        <v>27.52</v>
      </c>
      <c r="E313" s="54">
        <v>28.6</v>
      </c>
      <c r="F313" s="54">
        <v>73.77</v>
      </c>
      <c r="G313" s="54">
        <v>59.95</v>
      </c>
      <c r="H313" s="54">
        <f t="shared" si="4"/>
        <v>66.86</v>
      </c>
      <c r="I313" s="54">
        <v>0</v>
      </c>
      <c r="J313" s="54">
        <v>630.1</v>
      </c>
      <c r="K313" s="57">
        <v>2.268435</v>
      </c>
      <c r="L313" s="61">
        <v>1.577</v>
      </c>
      <c r="M313" s="49">
        <v>151.2</v>
      </c>
    </row>
    <row r="314" spans="2:13" ht="15">
      <c r="B314" s="45">
        <v>44574.5</v>
      </c>
      <c r="C314" s="49">
        <v>31.11</v>
      </c>
      <c r="D314" s="42">
        <v>28.73</v>
      </c>
      <c r="E314" s="54">
        <v>29.54</v>
      </c>
      <c r="F314" s="54">
        <v>65.88</v>
      </c>
      <c r="G314" s="54">
        <v>56.54</v>
      </c>
      <c r="H314" s="54">
        <f t="shared" si="4"/>
        <v>61.209999999999994</v>
      </c>
      <c r="I314" s="54">
        <v>0</v>
      </c>
      <c r="J314" s="54">
        <v>714.5</v>
      </c>
      <c r="K314" s="57">
        <v>2.572192</v>
      </c>
      <c r="L314" s="61">
        <v>1.872</v>
      </c>
      <c r="M314" s="49">
        <v>116.3</v>
      </c>
    </row>
    <row r="315" spans="2:13" ht="15">
      <c r="B315" s="45">
        <v>44574.541666666664</v>
      </c>
      <c r="C315" s="49">
        <v>31.11</v>
      </c>
      <c r="D315" s="42">
        <v>29.84</v>
      </c>
      <c r="E315" s="54">
        <v>30.52</v>
      </c>
      <c r="F315" s="54">
        <v>61.7</v>
      </c>
      <c r="G315" s="54">
        <v>53.38</v>
      </c>
      <c r="H315" s="54">
        <f t="shared" si="4"/>
        <v>57.540000000000006</v>
      </c>
      <c r="I315" s="54">
        <v>0</v>
      </c>
      <c r="J315" s="54">
        <v>843</v>
      </c>
      <c r="K315" s="57">
        <v>3.034705</v>
      </c>
      <c r="L315" s="61">
        <v>2.629</v>
      </c>
      <c r="M315" s="49">
        <v>90.3</v>
      </c>
    </row>
    <row r="316" spans="2:13" ht="15">
      <c r="B316" s="45">
        <v>44574.583333333336</v>
      </c>
      <c r="C316" s="49">
        <v>31.57</v>
      </c>
      <c r="D316" s="42">
        <v>29.78</v>
      </c>
      <c r="E316" s="54">
        <v>30.86</v>
      </c>
      <c r="F316" s="54">
        <v>58.83</v>
      </c>
      <c r="G316" s="54">
        <v>52.74</v>
      </c>
      <c r="H316" s="54">
        <f t="shared" si="4"/>
        <v>55.785</v>
      </c>
      <c r="I316" s="54">
        <v>0</v>
      </c>
      <c r="J316" s="54">
        <v>788.6</v>
      </c>
      <c r="K316" s="57">
        <v>2.839113</v>
      </c>
      <c r="L316" s="61">
        <v>3.208</v>
      </c>
      <c r="M316" s="49">
        <v>79</v>
      </c>
    </row>
    <row r="317" spans="2:13" ht="15">
      <c r="B317" s="45">
        <v>44574.625</v>
      </c>
      <c r="C317" s="49">
        <v>31.75</v>
      </c>
      <c r="D317" s="42">
        <v>30.3</v>
      </c>
      <c r="E317" s="54">
        <v>31.09</v>
      </c>
      <c r="F317" s="54">
        <v>57.99</v>
      </c>
      <c r="G317" s="54">
        <v>52.22</v>
      </c>
      <c r="H317" s="54">
        <f t="shared" si="4"/>
        <v>55.105000000000004</v>
      </c>
      <c r="I317" s="54">
        <v>0</v>
      </c>
      <c r="J317" s="54">
        <v>666.7</v>
      </c>
      <c r="K317" s="57">
        <v>2.400041</v>
      </c>
      <c r="L317" s="61">
        <v>3.497</v>
      </c>
      <c r="M317" s="49">
        <v>141.1</v>
      </c>
    </row>
    <row r="318" spans="2:13" ht="15">
      <c r="B318" s="45">
        <v>44574.666666666664</v>
      </c>
      <c r="C318" s="49">
        <v>31.46</v>
      </c>
      <c r="D318" s="42">
        <v>30.04</v>
      </c>
      <c r="E318" s="54">
        <v>30.63</v>
      </c>
      <c r="F318" s="54">
        <v>64.32</v>
      </c>
      <c r="G318" s="54">
        <v>53.75</v>
      </c>
      <c r="H318" s="54">
        <f t="shared" si="4"/>
        <v>59.035</v>
      </c>
      <c r="I318" s="54">
        <v>0</v>
      </c>
      <c r="J318" s="54">
        <v>491</v>
      </c>
      <c r="K318" s="57">
        <v>1.767682</v>
      </c>
      <c r="L318" s="61">
        <v>4.134</v>
      </c>
      <c r="M318" s="49">
        <v>135.5</v>
      </c>
    </row>
    <row r="319" spans="2:13" ht="15">
      <c r="B319" s="45">
        <v>44574.708333333336</v>
      </c>
      <c r="C319" s="49">
        <v>30.33</v>
      </c>
      <c r="D319" s="42">
        <v>28.55</v>
      </c>
      <c r="E319" s="54">
        <v>29.4</v>
      </c>
      <c r="F319" s="54">
        <v>72.08</v>
      </c>
      <c r="G319" s="54">
        <v>62.63</v>
      </c>
      <c r="H319" s="54">
        <f t="shared" si="4"/>
        <v>67.355</v>
      </c>
      <c r="I319" s="54">
        <v>0</v>
      </c>
      <c r="J319" s="54">
        <v>329.3</v>
      </c>
      <c r="K319" s="57">
        <v>1.185319</v>
      </c>
      <c r="L319" s="61">
        <v>4.639</v>
      </c>
      <c r="M319" s="49">
        <v>102</v>
      </c>
    </row>
    <row r="320" spans="2:13" ht="15">
      <c r="B320" s="45">
        <v>44574.75</v>
      </c>
      <c r="C320" s="49">
        <v>28.73</v>
      </c>
      <c r="D320" s="42">
        <v>26.6</v>
      </c>
      <c r="E320" s="54">
        <v>27.79</v>
      </c>
      <c r="F320" s="54">
        <v>77.57</v>
      </c>
      <c r="G320" s="54">
        <v>70.96</v>
      </c>
      <c r="H320" s="54">
        <f t="shared" si="4"/>
        <v>74.26499999999999</v>
      </c>
      <c r="I320" s="54">
        <v>0</v>
      </c>
      <c r="J320" s="54">
        <v>122.6</v>
      </c>
      <c r="K320" s="57">
        <v>0.4411979</v>
      </c>
      <c r="L320" s="61">
        <v>4.03</v>
      </c>
      <c r="M320" s="49">
        <v>149.8</v>
      </c>
    </row>
    <row r="321" spans="2:13" ht="15">
      <c r="B321" s="45">
        <v>44574.791666666664</v>
      </c>
      <c r="C321" s="49">
        <v>26.6</v>
      </c>
      <c r="D321" s="42">
        <v>25.01</v>
      </c>
      <c r="E321" s="54">
        <v>25.72</v>
      </c>
      <c r="F321" s="54">
        <v>81.5</v>
      </c>
      <c r="G321" s="54">
        <v>77.45</v>
      </c>
      <c r="H321" s="54">
        <f t="shared" si="4"/>
        <v>79.475</v>
      </c>
      <c r="I321" s="54">
        <v>0</v>
      </c>
      <c r="J321" s="54">
        <v>3.888</v>
      </c>
      <c r="K321" s="57">
        <v>0.01399574</v>
      </c>
      <c r="L321" s="61">
        <v>2.834</v>
      </c>
      <c r="M321" s="49">
        <v>147.4</v>
      </c>
    </row>
    <row r="322" spans="2:13" ht="15">
      <c r="B322" s="45">
        <v>44574.833333333336</v>
      </c>
      <c r="C322" s="49">
        <v>25.01</v>
      </c>
      <c r="D322" s="42">
        <v>24.1</v>
      </c>
      <c r="E322" s="54">
        <v>24.55</v>
      </c>
      <c r="F322" s="54">
        <v>86.1</v>
      </c>
      <c r="G322" s="54">
        <v>81.5</v>
      </c>
      <c r="H322" s="54">
        <f t="shared" si="4"/>
        <v>83.8</v>
      </c>
      <c r="I322" s="54">
        <v>0</v>
      </c>
      <c r="J322" s="54">
        <v>0</v>
      </c>
      <c r="K322" s="57">
        <v>0</v>
      </c>
      <c r="L322" s="61">
        <v>2.338</v>
      </c>
      <c r="M322" s="49">
        <v>139</v>
      </c>
    </row>
    <row r="323" spans="2:13" ht="15">
      <c r="B323" s="45">
        <v>44574.875</v>
      </c>
      <c r="C323" s="49">
        <v>24.11</v>
      </c>
      <c r="D323" s="42">
        <v>23.46</v>
      </c>
      <c r="E323" s="54">
        <v>23.81</v>
      </c>
      <c r="F323" s="54">
        <v>90.7</v>
      </c>
      <c r="G323" s="54">
        <v>86.2</v>
      </c>
      <c r="H323" s="54">
        <f t="shared" si="4"/>
        <v>88.45</v>
      </c>
      <c r="I323" s="54">
        <v>0</v>
      </c>
      <c r="J323" s="54">
        <v>0.003</v>
      </c>
      <c r="K323" s="58">
        <v>1.022594E-05</v>
      </c>
      <c r="L323" s="61">
        <v>2.034</v>
      </c>
      <c r="M323" s="49">
        <v>188.9</v>
      </c>
    </row>
    <row r="324" spans="2:13" ht="15">
      <c r="B324" s="45">
        <v>44574.916666666664</v>
      </c>
      <c r="C324" s="49">
        <v>23.46</v>
      </c>
      <c r="D324" s="42">
        <v>23.26</v>
      </c>
      <c r="E324" s="54">
        <v>23.33</v>
      </c>
      <c r="F324" s="54">
        <v>93.4</v>
      </c>
      <c r="G324" s="54">
        <v>90.7</v>
      </c>
      <c r="H324" s="54">
        <f t="shared" si="4"/>
        <v>92.05000000000001</v>
      </c>
      <c r="I324" s="54">
        <v>0</v>
      </c>
      <c r="J324" s="54">
        <v>0</v>
      </c>
      <c r="K324" s="57">
        <v>0</v>
      </c>
      <c r="L324" s="61">
        <v>1.681</v>
      </c>
      <c r="M324" s="49">
        <v>188.9</v>
      </c>
    </row>
    <row r="325" spans="2:13" ht="15">
      <c r="B325" s="45">
        <v>44574.958333333336</v>
      </c>
      <c r="C325" s="49">
        <v>23.35</v>
      </c>
      <c r="D325" s="42">
        <v>23.26</v>
      </c>
      <c r="E325" s="54">
        <v>23.3</v>
      </c>
      <c r="F325" s="54">
        <v>93.8</v>
      </c>
      <c r="G325" s="54">
        <v>93.3</v>
      </c>
      <c r="H325" s="54">
        <f t="shared" si="4"/>
        <v>93.55</v>
      </c>
      <c r="I325" s="54">
        <v>0</v>
      </c>
      <c r="J325" s="54">
        <v>0</v>
      </c>
      <c r="K325" s="57">
        <v>0</v>
      </c>
      <c r="L325" s="61">
        <v>1.535</v>
      </c>
      <c r="M325" s="49">
        <v>190.2</v>
      </c>
    </row>
    <row r="326" spans="2:13" ht="15">
      <c r="B326" s="45">
        <v>44575</v>
      </c>
      <c r="C326" s="49">
        <v>23.27</v>
      </c>
      <c r="D326" s="42">
        <v>23.07</v>
      </c>
      <c r="E326" s="54">
        <v>23.17</v>
      </c>
      <c r="F326" s="54">
        <v>95.6</v>
      </c>
      <c r="G326" s="54">
        <v>93.8</v>
      </c>
      <c r="H326" s="54">
        <f t="shared" si="4"/>
        <v>94.69999999999999</v>
      </c>
      <c r="I326" s="54">
        <v>0</v>
      </c>
      <c r="J326" s="54">
        <v>0</v>
      </c>
      <c r="K326" s="57">
        <v>0</v>
      </c>
      <c r="L326" s="61">
        <v>1.15</v>
      </c>
      <c r="M326" s="49">
        <v>187.4</v>
      </c>
    </row>
    <row r="327" spans="2:13" ht="15">
      <c r="B327" s="45">
        <v>44575.041666666664</v>
      </c>
      <c r="C327" s="49">
        <v>23.23</v>
      </c>
      <c r="D327" s="42">
        <v>23.02</v>
      </c>
      <c r="E327" s="54">
        <v>23.12</v>
      </c>
      <c r="F327" s="54">
        <v>96.5</v>
      </c>
      <c r="G327" s="54">
        <v>95.6</v>
      </c>
      <c r="H327" s="54">
        <f t="shared" si="4"/>
        <v>96.05</v>
      </c>
      <c r="I327" s="54">
        <v>0</v>
      </c>
      <c r="J327" s="54">
        <v>0</v>
      </c>
      <c r="K327" s="57">
        <v>0</v>
      </c>
      <c r="L327" s="61">
        <v>0.622</v>
      </c>
      <c r="M327" s="49">
        <v>198</v>
      </c>
    </row>
    <row r="328" spans="2:13" ht="15">
      <c r="B328" s="45">
        <v>44575.083333333336</v>
      </c>
      <c r="C328" s="49">
        <v>23.29</v>
      </c>
      <c r="D328" s="42">
        <v>23.11</v>
      </c>
      <c r="E328" s="54">
        <v>23.2</v>
      </c>
      <c r="F328" s="54">
        <v>98</v>
      </c>
      <c r="G328" s="54">
        <v>96.4</v>
      </c>
      <c r="H328" s="54">
        <f t="shared" si="4"/>
        <v>97.2</v>
      </c>
      <c r="I328" s="54">
        <v>2.5</v>
      </c>
      <c r="J328" s="54">
        <v>0.003</v>
      </c>
      <c r="K328" s="58">
        <v>1.022769E-05</v>
      </c>
      <c r="L328" s="61">
        <v>0.573</v>
      </c>
      <c r="M328" s="49">
        <v>116</v>
      </c>
    </row>
    <row r="329" spans="2:13" ht="15">
      <c r="B329" s="45">
        <v>44575.125</v>
      </c>
      <c r="C329" s="49">
        <v>23.26</v>
      </c>
      <c r="D329" s="42">
        <v>22.81</v>
      </c>
      <c r="E329" s="54">
        <v>23.05</v>
      </c>
      <c r="F329" s="54">
        <v>98.7</v>
      </c>
      <c r="G329" s="54">
        <v>97.8</v>
      </c>
      <c r="H329" s="54">
        <f t="shared" si="4"/>
        <v>98.25</v>
      </c>
      <c r="I329" s="54">
        <v>0</v>
      </c>
      <c r="J329" s="54">
        <v>0</v>
      </c>
      <c r="K329" s="57">
        <v>0</v>
      </c>
      <c r="L329" s="61">
        <v>0.233</v>
      </c>
      <c r="M329" s="49">
        <v>210.4</v>
      </c>
    </row>
    <row r="330" spans="2:13" ht="15">
      <c r="B330" s="45">
        <v>44575.166666666664</v>
      </c>
      <c r="C330" s="49">
        <v>22.98</v>
      </c>
      <c r="D330" s="42">
        <v>22.82</v>
      </c>
      <c r="E330" s="54">
        <v>22.91</v>
      </c>
      <c r="F330" s="54">
        <v>99</v>
      </c>
      <c r="G330" s="54">
        <v>98.7</v>
      </c>
      <c r="H330" s="54">
        <f t="shared" si="4"/>
        <v>98.85</v>
      </c>
      <c r="I330" s="54">
        <v>0</v>
      </c>
      <c r="J330" s="54">
        <v>0</v>
      </c>
      <c r="K330" s="57">
        <v>0</v>
      </c>
      <c r="L330" s="61">
        <v>0</v>
      </c>
      <c r="M330" s="49">
        <v>220.8</v>
      </c>
    </row>
    <row r="331" spans="2:13" ht="15">
      <c r="B331" s="45">
        <v>44575.208333333336</v>
      </c>
      <c r="C331" s="49">
        <v>22.88</v>
      </c>
      <c r="D331" s="42">
        <v>22.5</v>
      </c>
      <c r="E331" s="54">
        <v>22.72</v>
      </c>
      <c r="F331" s="54">
        <v>99</v>
      </c>
      <c r="G331" s="54">
        <v>98.8</v>
      </c>
      <c r="H331" s="54">
        <f t="shared" si="4"/>
        <v>98.9</v>
      </c>
      <c r="I331" s="54">
        <v>0</v>
      </c>
      <c r="J331" s="54">
        <v>0</v>
      </c>
      <c r="K331" s="57">
        <v>0</v>
      </c>
      <c r="L331" s="61">
        <v>0</v>
      </c>
      <c r="M331" s="49">
        <v>252.1</v>
      </c>
    </row>
    <row r="332" spans="2:13" ht="15">
      <c r="B332" s="45">
        <v>44575.25</v>
      </c>
      <c r="C332" s="49">
        <v>22.76</v>
      </c>
      <c r="D332" s="42">
        <v>22.55</v>
      </c>
      <c r="E332" s="54">
        <v>22.66</v>
      </c>
      <c r="F332" s="54">
        <v>99.1</v>
      </c>
      <c r="G332" s="54">
        <v>98.8</v>
      </c>
      <c r="H332" s="54">
        <f t="shared" si="4"/>
        <v>98.94999999999999</v>
      </c>
      <c r="I332" s="54">
        <v>0.2</v>
      </c>
      <c r="J332" s="54">
        <v>4.696</v>
      </c>
      <c r="K332" s="57">
        <v>0.01690637</v>
      </c>
      <c r="L332" s="61">
        <v>0</v>
      </c>
      <c r="M332" s="49">
        <v>217</v>
      </c>
    </row>
    <row r="333" spans="2:13" ht="15">
      <c r="B333" s="45">
        <v>44575.291666666664</v>
      </c>
      <c r="C333" s="49">
        <v>23.93</v>
      </c>
      <c r="D333" s="42">
        <v>22.64</v>
      </c>
      <c r="E333" s="54">
        <v>23.07</v>
      </c>
      <c r="F333" s="54">
        <v>99.1</v>
      </c>
      <c r="G333" s="54">
        <v>97.2</v>
      </c>
      <c r="H333" s="54">
        <f t="shared" si="4"/>
        <v>98.15</v>
      </c>
      <c r="I333" s="54">
        <v>0.5</v>
      </c>
      <c r="J333" s="54">
        <v>107.5</v>
      </c>
      <c r="K333" s="57">
        <v>0.3868623</v>
      </c>
      <c r="L333" s="61">
        <v>1.014</v>
      </c>
      <c r="M333" s="49">
        <v>231.2</v>
      </c>
    </row>
    <row r="334" spans="2:13" ht="15">
      <c r="B334" s="45">
        <v>44575.333333333336</v>
      </c>
      <c r="C334" s="49">
        <v>25.32</v>
      </c>
      <c r="D334" s="42">
        <v>23.9</v>
      </c>
      <c r="E334" s="54">
        <v>24.72</v>
      </c>
      <c r="F334" s="54">
        <v>97.6</v>
      </c>
      <c r="G334" s="54">
        <v>91.1</v>
      </c>
      <c r="H334" s="54">
        <f t="shared" si="4"/>
        <v>94.35</v>
      </c>
      <c r="I334" s="54">
        <v>0</v>
      </c>
      <c r="J334" s="54">
        <v>248.8</v>
      </c>
      <c r="K334" s="57">
        <v>0.8955134</v>
      </c>
      <c r="L334" s="61">
        <v>1.288</v>
      </c>
      <c r="M334" s="49">
        <v>176.1</v>
      </c>
    </row>
    <row r="335" spans="2:13" ht="15">
      <c r="B335" s="45">
        <v>44575.375</v>
      </c>
      <c r="C335" s="49">
        <v>26.8</v>
      </c>
      <c r="D335" s="42">
        <v>25.05</v>
      </c>
      <c r="E335" s="54">
        <v>25.75</v>
      </c>
      <c r="F335" s="54">
        <v>92.4</v>
      </c>
      <c r="G335" s="54">
        <v>83.9</v>
      </c>
      <c r="H335" s="54">
        <f aca="true" t="shared" si="5" ref="H335:H398">(F335+G335)/2</f>
        <v>88.15</v>
      </c>
      <c r="I335" s="54">
        <v>0</v>
      </c>
      <c r="J335" s="54">
        <v>263.4</v>
      </c>
      <c r="K335" s="57">
        <v>0.9480997</v>
      </c>
      <c r="L335" s="61">
        <v>1.303</v>
      </c>
      <c r="M335" s="49">
        <v>114.3</v>
      </c>
    </row>
    <row r="336" spans="2:13" ht="15">
      <c r="B336" s="45">
        <v>44575.416666666664</v>
      </c>
      <c r="C336" s="49">
        <v>28.33</v>
      </c>
      <c r="D336" s="42">
        <v>25.51</v>
      </c>
      <c r="E336" s="54">
        <v>27.08</v>
      </c>
      <c r="F336" s="54">
        <v>91</v>
      </c>
      <c r="G336" s="54">
        <v>73.26</v>
      </c>
      <c r="H336" s="54">
        <f t="shared" si="5"/>
        <v>82.13</v>
      </c>
      <c r="I336" s="54">
        <v>0</v>
      </c>
      <c r="J336" s="54">
        <v>525.6</v>
      </c>
      <c r="K336" s="57">
        <v>1.892094</v>
      </c>
      <c r="L336" s="61">
        <v>2.821</v>
      </c>
      <c r="M336" s="49">
        <v>142.3</v>
      </c>
    </row>
    <row r="337" spans="2:13" ht="15">
      <c r="B337" s="45">
        <v>44575.458333333336</v>
      </c>
      <c r="C337" s="49">
        <v>28.93</v>
      </c>
      <c r="D337" s="42">
        <v>27.54</v>
      </c>
      <c r="E337" s="54">
        <v>28.24</v>
      </c>
      <c r="F337" s="54">
        <v>76.96</v>
      </c>
      <c r="G337" s="54">
        <v>65.01</v>
      </c>
      <c r="H337" s="54">
        <f t="shared" si="5"/>
        <v>70.985</v>
      </c>
      <c r="I337" s="54">
        <v>0</v>
      </c>
      <c r="J337" s="54">
        <v>675.9</v>
      </c>
      <c r="K337" s="57">
        <v>2.433114</v>
      </c>
      <c r="L337" s="61">
        <v>4.338</v>
      </c>
      <c r="M337" s="49">
        <v>150.7</v>
      </c>
    </row>
    <row r="338" spans="2:13" ht="15">
      <c r="B338" s="45">
        <v>44575.5</v>
      </c>
      <c r="C338" s="49">
        <v>29.84</v>
      </c>
      <c r="D338" s="42">
        <v>27.93</v>
      </c>
      <c r="E338" s="54">
        <v>28.52</v>
      </c>
      <c r="F338" s="54">
        <v>73.97</v>
      </c>
      <c r="G338" s="54">
        <v>66.46</v>
      </c>
      <c r="H338" s="54">
        <f t="shared" si="5"/>
        <v>70.215</v>
      </c>
      <c r="I338" s="54">
        <v>0</v>
      </c>
      <c r="J338" s="54">
        <v>805</v>
      </c>
      <c r="K338" s="57">
        <v>2.896218</v>
      </c>
      <c r="L338" s="61">
        <v>4.954</v>
      </c>
      <c r="M338" s="49">
        <v>103</v>
      </c>
    </row>
    <row r="339" spans="2:13" ht="15">
      <c r="B339" s="45">
        <v>44575.541666666664</v>
      </c>
      <c r="C339" s="49">
        <v>30.09</v>
      </c>
      <c r="D339" s="42">
        <v>28.09</v>
      </c>
      <c r="E339" s="54">
        <v>28.85</v>
      </c>
      <c r="F339" s="54">
        <v>73.64</v>
      </c>
      <c r="G339" s="54">
        <v>58.91</v>
      </c>
      <c r="H339" s="54">
        <f t="shared" si="5"/>
        <v>66.275</v>
      </c>
      <c r="I339" s="54">
        <v>0</v>
      </c>
      <c r="J339" s="54">
        <v>589.1</v>
      </c>
      <c r="K339" s="57">
        <v>2.120609</v>
      </c>
      <c r="L339" s="61">
        <v>4.584</v>
      </c>
      <c r="M339" s="49">
        <v>189.6</v>
      </c>
    </row>
    <row r="340" spans="2:13" ht="15">
      <c r="B340" s="45">
        <v>44575.583333333336</v>
      </c>
      <c r="C340" s="49">
        <v>30.01</v>
      </c>
      <c r="D340" s="42">
        <v>28.61</v>
      </c>
      <c r="E340" s="54">
        <v>29.34</v>
      </c>
      <c r="F340" s="54">
        <v>63.65</v>
      </c>
      <c r="G340" s="54">
        <v>56.59</v>
      </c>
      <c r="H340" s="54">
        <f t="shared" si="5"/>
        <v>60.120000000000005</v>
      </c>
      <c r="I340" s="54">
        <v>0</v>
      </c>
      <c r="J340" s="54">
        <v>524.5</v>
      </c>
      <c r="K340" s="57">
        <v>1.888288</v>
      </c>
      <c r="L340" s="61">
        <v>4.374</v>
      </c>
      <c r="M340" s="49">
        <v>132.4</v>
      </c>
    </row>
    <row r="341" spans="2:13" ht="15">
      <c r="B341" s="45">
        <v>44575.625</v>
      </c>
      <c r="C341" s="49">
        <v>30.79</v>
      </c>
      <c r="D341" s="42">
        <v>28.93</v>
      </c>
      <c r="E341" s="54">
        <v>29.86</v>
      </c>
      <c r="F341" s="54">
        <v>62.69</v>
      </c>
      <c r="G341" s="54">
        <v>55.6</v>
      </c>
      <c r="H341" s="54">
        <f t="shared" si="5"/>
        <v>59.144999999999996</v>
      </c>
      <c r="I341" s="54">
        <v>0</v>
      </c>
      <c r="J341" s="54">
        <v>698.4</v>
      </c>
      <c r="K341" s="57">
        <v>2.514254</v>
      </c>
      <c r="L341" s="61">
        <v>4.906</v>
      </c>
      <c r="M341" s="49">
        <v>131.2</v>
      </c>
    </row>
    <row r="342" spans="2:13" ht="15">
      <c r="B342" s="45">
        <v>44575.666666666664</v>
      </c>
      <c r="C342" s="49">
        <v>30.4</v>
      </c>
      <c r="D342" s="42">
        <v>28.75</v>
      </c>
      <c r="E342" s="54">
        <v>29.4</v>
      </c>
      <c r="F342" s="54">
        <v>64.63</v>
      </c>
      <c r="G342" s="54">
        <v>55.54</v>
      </c>
      <c r="H342" s="54">
        <f t="shared" si="5"/>
        <v>60.084999999999994</v>
      </c>
      <c r="I342" s="54">
        <v>0</v>
      </c>
      <c r="J342" s="54">
        <v>552.5</v>
      </c>
      <c r="K342" s="57">
        <v>1.988831</v>
      </c>
      <c r="L342" s="61">
        <v>4.963</v>
      </c>
      <c r="M342" s="49">
        <v>153.9</v>
      </c>
    </row>
    <row r="343" spans="2:13" ht="15">
      <c r="B343" s="45">
        <v>44575.708333333336</v>
      </c>
      <c r="C343" s="49">
        <v>29.46</v>
      </c>
      <c r="D343" s="42">
        <v>28.3</v>
      </c>
      <c r="E343" s="54">
        <v>28.76</v>
      </c>
      <c r="F343" s="54">
        <v>64.6</v>
      </c>
      <c r="G343" s="54">
        <v>58.08</v>
      </c>
      <c r="H343" s="54">
        <f t="shared" si="5"/>
        <v>61.339999999999996</v>
      </c>
      <c r="I343" s="54">
        <v>0</v>
      </c>
      <c r="J343" s="54">
        <v>401.4</v>
      </c>
      <c r="K343" s="57">
        <v>1.445154</v>
      </c>
      <c r="L343" s="61">
        <v>4.313</v>
      </c>
      <c r="M343" s="49">
        <v>159.8</v>
      </c>
    </row>
    <row r="344" spans="2:13" ht="15">
      <c r="B344" s="45">
        <v>44575.75</v>
      </c>
      <c r="C344" s="49">
        <v>28.38</v>
      </c>
      <c r="D344" s="42">
        <v>26.55</v>
      </c>
      <c r="E344" s="54">
        <v>27.59</v>
      </c>
      <c r="F344" s="54">
        <v>71.27</v>
      </c>
      <c r="G344" s="54">
        <v>61.84</v>
      </c>
      <c r="H344" s="54">
        <f t="shared" si="5"/>
        <v>66.555</v>
      </c>
      <c r="I344" s="54">
        <v>0</v>
      </c>
      <c r="J344" s="54">
        <v>169.7</v>
      </c>
      <c r="K344" s="57">
        <v>0.610997</v>
      </c>
      <c r="L344" s="61">
        <v>3.886</v>
      </c>
      <c r="M344" s="49">
        <v>158.5</v>
      </c>
    </row>
    <row r="345" spans="2:13" ht="15">
      <c r="B345" s="45">
        <v>44575.791666666664</v>
      </c>
      <c r="C345" s="49">
        <v>26.56</v>
      </c>
      <c r="D345" s="42">
        <v>24.49</v>
      </c>
      <c r="E345" s="54">
        <v>25.38</v>
      </c>
      <c r="F345" s="54">
        <v>79.28</v>
      </c>
      <c r="G345" s="54">
        <v>70.83</v>
      </c>
      <c r="H345" s="54">
        <f t="shared" si="5"/>
        <v>75.055</v>
      </c>
      <c r="I345" s="54">
        <v>0</v>
      </c>
      <c r="J345" s="54">
        <v>4.453</v>
      </c>
      <c r="K345" s="57">
        <v>0.01603035</v>
      </c>
      <c r="L345" s="61">
        <v>2.549</v>
      </c>
      <c r="M345" s="49">
        <v>149.8</v>
      </c>
    </row>
    <row r="346" spans="2:13" ht="15">
      <c r="B346" s="45">
        <v>44575.833333333336</v>
      </c>
      <c r="C346" s="49">
        <v>24.55</v>
      </c>
      <c r="D346" s="42">
        <v>23.53</v>
      </c>
      <c r="E346" s="54">
        <v>24.02</v>
      </c>
      <c r="F346" s="54">
        <v>85.5</v>
      </c>
      <c r="G346" s="54">
        <v>79.12</v>
      </c>
      <c r="H346" s="54">
        <f t="shared" si="5"/>
        <v>82.31</v>
      </c>
      <c r="I346" s="54">
        <v>0</v>
      </c>
      <c r="J346" s="54">
        <v>0</v>
      </c>
      <c r="K346" s="57">
        <v>0</v>
      </c>
      <c r="L346" s="61">
        <v>1.925</v>
      </c>
      <c r="M346" s="49">
        <v>180.3</v>
      </c>
    </row>
    <row r="347" spans="2:13" ht="15">
      <c r="B347" s="45">
        <v>44575.875</v>
      </c>
      <c r="C347" s="49">
        <v>23.68</v>
      </c>
      <c r="D347" s="42">
        <v>23.04</v>
      </c>
      <c r="E347" s="54">
        <v>23.33</v>
      </c>
      <c r="F347" s="54">
        <v>88.8</v>
      </c>
      <c r="G347" s="54">
        <v>85</v>
      </c>
      <c r="H347" s="54">
        <f t="shared" si="5"/>
        <v>86.9</v>
      </c>
      <c r="I347" s="54">
        <v>0</v>
      </c>
      <c r="J347" s="54">
        <v>0.003</v>
      </c>
      <c r="K347" s="58">
        <v>1.022716E-05</v>
      </c>
      <c r="L347" s="61">
        <v>1.531</v>
      </c>
      <c r="M347" s="49">
        <v>165.4</v>
      </c>
    </row>
    <row r="348" spans="2:13" ht="15">
      <c r="B348" s="45">
        <v>44575.916666666664</v>
      </c>
      <c r="C348" s="49">
        <v>23.07</v>
      </c>
      <c r="D348" s="42">
        <v>22.59</v>
      </c>
      <c r="E348" s="54">
        <v>22.83</v>
      </c>
      <c r="F348" s="54">
        <v>91.9</v>
      </c>
      <c r="G348" s="54">
        <v>88.8</v>
      </c>
      <c r="H348" s="54">
        <f t="shared" si="5"/>
        <v>90.35</v>
      </c>
      <c r="I348" s="54">
        <v>0</v>
      </c>
      <c r="J348" s="54">
        <v>0.003</v>
      </c>
      <c r="K348" s="58">
        <v>1.022767E-05</v>
      </c>
      <c r="L348" s="61">
        <v>1.539</v>
      </c>
      <c r="M348" s="49">
        <v>185.8</v>
      </c>
    </row>
    <row r="349" spans="2:13" ht="15">
      <c r="B349" s="45">
        <v>44575.958333333336</v>
      </c>
      <c r="C349" s="49">
        <v>22.57</v>
      </c>
      <c r="D349" s="42">
        <v>22.14</v>
      </c>
      <c r="E349" s="54">
        <v>22.31</v>
      </c>
      <c r="F349" s="54">
        <v>94.7</v>
      </c>
      <c r="G349" s="54">
        <v>91.8</v>
      </c>
      <c r="H349" s="54">
        <f t="shared" si="5"/>
        <v>93.25</v>
      </c>
      <c r="I349" s="54">
        <v>0</v>
      </c>
      <c r="J349" s="54">
        <v>0</v>
      </c>
      <c r="K349" s="57">
        <v>0</v>
      </c>
      <c r="L349" s="61">
        <v>0.995</v>
      </c>
      <c r="M349" s="49">
        <v>176.2</v>
      </c>
    </row>
    <row r="350" spans="2:13" ht="15">
      <c r="B350" s="45">
        <v>44576</v>
      </c>
      <c r="C350" s="49">
        <v>22.28</v>
      </c>
      <c r="D350" s="42">
        <v>21.97</v>
      </c>
      <c r="E350" s="54">
        <v>22.12</v>
      </c>
      <c r="F350" s="54">
        <v>96.4</v>
      </c>
      <c r="G350" s="54">
        <v>94.5</v>
      </c>
      <c r="H350" s="54">
        <f t="shared" si="5"/>
        <v>95.45</v>
      </c>
      <c r="I350" s="54">
        <v>0</v>
      </c>
      <c r="J350" s="54">
        <v>0</v>
      </c>
      <c r="K350" s="57">
        <v>0</v>
      </c>
      <c r="L350" s="61">
        <v>0</v>
      </c>
      <c r="M350" s="49">
        <v>181.8</v>
      </c>
    </row>
    <row r="351" spans="2:13" ht="15">
      <c r="B351" s="45">
        <v>44576.041666666664</v>
      </c>
      <c r="C351" s="49">
        <v>22.61</v>
      </c>
      <c r="D351" s="42">
        <v>21.94</v>
      </c>
      <c r="E351" s="54">
        <v>22.34</v>
      </c>
      <c r="F351" s="54">
        <v>97.2</v>
      </c>
      <c r="G351" s="54">
        <v>96.4</v>
      </c>
      <c r="H351" s="54">
        <f t="shared" si="5"/>
        <v>96.80000000000001</v>
      </c>
      <c r="I351" s="54">
        <v>0</v>
      </c>
      <c r="J351" s="54">
        <v>0</v>
      </c>
      <c r="K351" s="57">
        <v>0</v>
      </c>
      <c r="L351" s="61">
        <v>0.526</v>
      </c>
      <c r="M351" s="49">
        <v>185.8</v>
      </c>
    </row>
    <row r="352" spans="2:13" ht="15">
      <c r="B352" s="45">
        <v>44576.083333333336</v>
      </c>
      <c r="C352" s="49">
        <v>22.25</v>
      </c>
      <c r="D352" s="42">
        <v>21.91</v>
      </c>
      <c r="E352" s="54">
        <v>22.05</v>
      </c>
      <c r="F352" s="54">
        <v>98</v>
      </c>
      <c r="G352" s="54">
        <v>97.2</v>
      </c>
      <c r="H352" s="54">
        <f t="shared" si="5"/>
        <v>97.6</v>
      </c>
      <c r="I352" s="54">
        <v>0</v>
      </c>
      <c r="J352" s="54">
        <v>0</v>
      </c>
      <c r="K352" s="57">
        <v>0</v>
      </c>
      <c r="L352" s="61">
        <v>0.379</v>
      </c>
      <c r="M352" s="49">
        <v>162.3</v>
      </c>
    </row>
    <row r="353" spans="2:13" ht="15">
      <c r="B353" s="45">
        <v>44576.125</v>
      </c>
      <c r="C353" s="49">
        <v>22.37</v>
      </c>
      <c r="D353" s="42">
        <v>21.99</v>
      </c>
      <c r="E353" s="54">
        <v>22.23</v>
      </c>
      <c r="F353" s="54">
        <v>98.4</v>
      </c>
      <c r="G353" s="54">
        <v>98</v>
      </c>
      <c r="H353" s="54">
        <f t="shared" si="5"/>
        <v>98.2</v>
      </c>
      <c r="I353" s="54">
        <v>0</v>
      </c>
      <c r="J353" s="54">
        <v>0</v>
      </c>
      <c r="K353" s="57">
        <v>0</v>
      </c>
      <c r="L353" s="61">
        <v>0.878</v>
      </c>
      <c r="M353" s="49">
        <v>150.3</v>
      </c>
    </row>
    <row r="354" spans="2:13" ht="15">
      <c r="B354" s="45">
        <v>44576.166666666664</v>
      </c>
      <c r="C354" s="49">
        <v>22.52</v>
      </c>
      <c r="D354" s="42">
        <v>22.35</v>
      </c>
      <c r="E354" s="54">
        <v>22.44</v>
      </c>
      <c r="F354" s="54">
        <v>99</v>
      </c>
      <c r="G354" s="54">
        <v>98.3</v>
      </c>
      <c r="H354" s="54">
        <f t="shared" si="5"/>
        <v>98.65</v>
      </c>
      <c r="I354" s="54">
        <v>0.9</v>
      </c>
      <c r="J354" s="54">
        <v>0</v>
      </c>
      <c r="K354" s="57">
        <v>0</v>
      </c>
      <c r="L354" s="61">
        <v>0.454</v>
      </c>
      <c r="M354" s="49">
        <v>165.1</v>
      </c>
    </row>
    <row r="355" spans="2:13" ht="15">
      <c r="B355" s="45">
        <v>44576.208333333336</v>
      </c>
      <c r="C355" s="49">
        <v>22.39</v>
      </c>
      <c r="D355" s="42">
        <v>21.66</v>
      </c>
      <c r="E355" s="54">
        <v>22.09</v>
      </c>
      <c r="F355" s="54">
        <v>99.5</v>
      </c>
      <c r="G355" s="54">
        <v>99</v>
      </c>
      <c r="H355" s="54">
        <f t="shared" si="5"/>
        <v>99.25</v>
      </c>
      <c r="I355" s="54">
        <v>0</v>
      </c>
      <c r="J355" s="54">
        <v>0</v>
      </c>
      <c r="K355" s="57">
        <v>0</v>
      </c>
      <c r="L355" s="61">
        <v>0</v>
      </c>
      <c r="M355" s="49">
        <v>211.9</v>
      </c>
    </row>
    <row r="356" spans="2:13" ht="15">
      <c r="B356" s="45">
        <v>44576.25</v>
      </c>
      <c r="C356" s="49">
        <v>22.03</v>
      </c>
      <c r="D356" s="42">
        <v>21.67</v>
      </c>
      <c r="E356" s="54">
        <v>21.8</v>
      </c>
      <c r="F356" s="54">
        <v>99.7</v>
      </c>
      <c r="G356" s="54">
        <v>99.5</v>
      </c>
      <c r="H356" s="54">
        <f t="shared" si="5"/>
        <v>99.6</v>
      </c>
      <c r="I356" s="54">
        <v>0</v>
      </c>
      <c r="J356" s="54">
        <v>4.557</v>
      </c>
      <c r="K356" s="57">
        <v>0.01640521</v>
      </c>
      <c r="L356" s="61">
        <v>0</v>
      </c>
      <c r="M356" s="49">
        <v>224.6</v>
      </c>
    </row>
    <row r="357" spans="2:13" ht="15">
      <c r="B357" s="45">
        <v>44576.291666666664</v>
      </c>
      <c r="C357" s="49">
        <v>22.61</v>
      </c>
      <c r="D357" s="42">
        <v>22.04</v>
      </c>
      <c r="E357" s="54">
        <v>22.39</v>
      </c>
      <c r="F357" s="54">
        <v>99.7</v>
      </c>
      <c r="G357" s="54">
        <v>98.9</v>
      </c>
      <c r="H357" s="54">
        <f t="shared" si="5"/>
        <v>99.30000000000001</v>
      </c>
      <c r="I357" s="54">
        <v>0</v>
      </c>
      <c r="J357" s="54">
        <v>43.71</v>
      </c>
      <c r="K357" s="57">
        <v>0.1573734</v>
      </c>
      <c r="L357" s="61">
        <v>0.818</v>
      </c>
      <c r="M357" s="49">
        <v>220.8</v>
      </c>
    </row>
    <row r="358" spans="2:13" ht="15">
      <c r="B358" s="45">
        <v>44576.333333333336</v>
      </c>
      <c r="C358" s="49">
        <v>23.31</v>
      </c>
      <c r="D358" s="42">
        <v>22.33</v>
      </c>
      <c r="E358" s="54">
        <v>22.68</v>
      </c>
      <c r="F358" s="54">
        <v>99.3</v>
      </c>
      <c r="G358" s="54">
        <v>98.6</v>
      </c>
      <c r="H358" s="54">
        <f t="shared" si="5"/>
        <v>98.94999999999999</v>
      </c>
      <c r="I358" s="54">
        <v>2</v>
      </c>
      <c r="J358" s="54">
        <v>88.3</v>
      </c>
      <c r="K358" s="57">
        <v>0.317897</v>
      </c>
      <c r="L358" s="61">
        <v>1.883</v>
      </c>
      <c r="M358" s="49">
        <v>137.9</v>
      </c>
    </row>
    <row r="359" spans="2:13" ht="15">
      <c r="B359" s="45">
        <v>44576.375</v>
      </c>
      <c r="C359" s="49">
        <v>26.32</v>
      </c>
      <c r="D359" s="42">
        <v>23.18</v>
      </c>
      <c r="E359" s="54">
        <v>24.91</v>
      </c>
      <c r="F359" s="54">
        <v>98.6</v>
      </c>
      <c r="G359" s="54">
        <v>83</v>
      </c>
      <c r="H359" s="54">
        <f t="shared" si="5"/>
        <v>90.8</v>
      </c>
      <c r="I359" s="54">
        <v>0</v>
      </c>
      <c r="J359" s="54">
        <v>465</v>
      </c>
      <c r="K359" s="57">
        <v>1.67408</v>
      </c>
      <c r="L359" s="61">
        <v>3.023</v>
      </c>
      <c r="M359" s="49">
        <v>149.6</v>
      </c>
    </row>
    <row r="360" spans="2:13" ht="15">
      <c r="B360" s="45">
        <v>44576.416666666664</v>
      </c>
      <c r="C360" s="49">
        <v>28.14</v>
      </c>
      <c r="D360" s="42">
        <v>25.62</v>
      </c>
      <c r="E360" s="54">
        <v>26.73</v>
      </c>
      <c r="F360" s="54">
        <v>86.7</v>
      </c>
      <c r="G360" s="54">
        <v>71.88</v>
      </c>
      <c r="H360" s="54">
        <f t="shared" si="5"/>
        <v>79.28999999999999</v>
      </c>
      <c r="I360" s="54">
        <v>0</v>
      </c>
      <c r="J360" s="54">
        <v>604.8</v>
      </c>
      <c r="K360" s="57">
        <v>2.177152</v>
      </c>
      <c r="L360" s="61">
        <v>4.179</v>
      </c>
      <c r="M360" s="49">
        <v>128.7</v>
      </c>
    </row>
    <row r="361" spans="2:13" ht="15">
      <c r="B361" s="45">
        <v>44576.458333333336</v>
      </c>
      <c r="C361" s="49">
        <v>28.08</v>
      </c>
      <c r="D361" s="42">
        <v>26.26</v>
      </c>
      <c r="E361" s="54">
        <v>27.28</v>
      </c>
      <c r="F361" s="54">
        <v>77.64</v>
      </c>
      <c r="G361" s="54">
        <v>70.27</v>
      </c>
      <c r="H361" s="54">
        <f t="shared" si="5"/>
        <v>73.955</v>
      </c>
      <c r="I361" s="54">
        <v>0</v>
      </c>
      <c r="J361" s="54">
        <v>517.1</v>
      </c>
      <c r="K361" s="57">
        <v>1.861655</v>
      </c>
      <c r="L361" s="61">
        <v>4.9</v>
      </c>
      <c r="M361" s="49">
        <v>138.3</v>
      </c>
    </row>
    <row r="362" spans="2:13" ht="15">
      <c r="B362" s="45">
        <v>44576.5</v>
      </c>
      <c r="C362" s="49">
        <v>28.89</v>
      </c>
      <c r="D362" s="42">
        <v>27.39</v>
      </c>
      <c r="E362" s="54">
        <v>28.2</v>
      </c>
      <c r="F362" s="54">
        <v>77.73</v>
      </c>
      <c r="G362" s="54">
        <v>60.04</v>
      </c>
      <c r="H362" s="54">
        <f t="shared" si="5"/>
        <v>68.885</v>
      </c>
      <c r="I362" s="54">
        <v>0</v>
      </c>
      <c r="J362" s="54">
        <v>742.4</v>
      </c>
      <c r="K362" s="57">
        <v>2.672573</v>
      </c>
      <c r="L362" s="61">
        <v>5.351</v>
      </c>
      <c r="M362" s="49">
        <v>129.1</v>
      </c>
    </row>
    <row r="363" spans="2:13" ht="15">
      <c r="B363" s="45">
        <v>44576.541666666664</v>
      </c>
      <c r="C363" s="49">
        <v>29.25</v>
      </c>
      <c r="D363" s="42">
        <v>27.86</v>
      </c>
      <c r="E363" s="54">
        <v>28.45</v>
      </c>
      <c r="F363" s="54">
        <v>72.44</v>
      </c>
      <c r="G363" s="54">
        <v>62.5</v>
      </c>
      <c r="H363" s="54">
        <f t="shared" si="5"/>
        <v>67.47</v>
      </c>
      <c r="I363" s="54">
        <v>0</v>
      </c>
      <c r="J363" s="54">
        <v>516.8</v>
      </c>
      <c r="K363" s="57">
        <v>1.860565</v>
      </c>
      <c r="L363" s="61">
        <v>4.964</v>
      </c>
      <c r="M363" s="49">
        <v>110.1</v>
      </c>
    </row>
    <row r="364" spans="2:13" ht="15">
      <c r="B364" s="45">
        <v>44576.583333333336</v>
      </c>
      <c r="C364" s="49">
        <v>29.09</v>
      </c>
      <c r="D364" s="42">
        <v>26.37</v>
      </c>
      <c r="E364" s="54">
        <v>27.91</v>
      </c>
      <c r="F364" s="54">
        <v>78.51</v>
      </c>
      <c r="G364" s="54">
        <v>65.28</v>
      </c>
      <c r="H364" s="54">
        <f t="shared" si="5"/>
        <v>71.89500000000001</v>
      </c>
      <c r="I364" s="54">
        <v>0</v>
      </c>
      <c r="J364" s="54">
        <v>456.8</v>
      </c>
      <c r="K364" s="57">
        <v>1.644353</v>
      </c>
      <c r="L364" s="61">
        <v>4.714</v>
      </c>
      <c r="M364" s="49">
        <v>133.5</v>
      </c>
    </row>
    <row r="365" spans="2:13" ht="15">
      <c r="B365" s="45">
        <v>44576.625</v>
      </c>
      <c r="C365" s="49">
        <v>29.07</v>
      </c>
      <c r="D365" s="42">
        <v>26.94</v>
      </c>
      <c r="E365" s="54">
        <v>27.67</v>
      </c>
      <c r="F365" s="54">
        <v>75.36</v>
      </c>
      <c r="G365" s="54">
        <v>63.05</v>
      </c>
      <c r="H365" s="54">
        <f t="shared" si="5"/>
        <v>69.205</v>
      </c>
      <c r="I365" s="54">
        <v>0</v>
      </c>
      <c r="J365" s="54">
        <v>441.6</v>
      </c>
      <c r="K365" s="57">
        <v>1.589848</v>
      </c>
      <c r="L365" s="61">
        <v>4.89</v>
      </c>
      <c r="M365" s="49">
        <v>152</v>
      </c>
    </row>
    <row r="366" spans="2:13" ht="15">
      <c r="B366" s="45">
        <v>44576.666666666664</v>
      </c>
      <c r="C366" s="49">
        <v>29.22</v>
      </c>
      <c r="D366" s="42">
        <v>25.83</v>
      </c>
      <c r="E366" s="54">
        <v>27.25</v>
      </c>
      <c r="F366" s="54">
        <v>82</v>
      </c>
      <c r="G366" s="54">
        <v>62.5</v>
      </c>
      <c r="H366" s="54">
        <f t="shared" si="5"/>
        <v>72.25</v>
      </c>
      <c r="I366" s="54">
        <v>0</v>
      </c>
      <c r="J366" s="54">
        <v>367.8</v>
      </c>
      <c r="K366" s="57">
        <v>1.324117</v>
      </c>
      <c r="L366" s="61">
        <v>4.522</v>
      </c>
      <c r="M366" s="49">
        <v>151.7</v>
      </c>
    </row>
    <row r="367" spans="2:13" ht="15">
      <c r="B367" s="45">
        <v>44576.708333333336</v>
      </c>
      <c r="C367" s="49">
        <v>28.25</v>
      </c>
      <c r="D367" s="42">
        <v>26.2</v>
      </c>
      <c r="E367" s="54">
        <v>27.5</v>
      </c>
      <c r="F367" s="54">
        <v>77.9</v>
      </c>
      <c r="G367" s="54">
        <v>63.75</v>
      </c>
      <c r="H367" s="54">
        <f t="shared" si="5"/>
        <v>70.825</v>
      </c>
      <c r="I367" s="54">
        <v>0</v>
      </c>
      <c r="J367" s="54">
        <v>350.4</v>
      </c>
      <c r="K367" s="57">
        <v>1.261455</v>
      </c>
      <c r="L367" s="61">
        <v>4.052</v>
      </c>
      <c r="M367" s="49">
        <v>176.7</v>
      </c>
    </row>
    <row r="368" spans="2:13" ht="15">
      <c r="B368" s="45">
        <v>44576.75</v>
      </c>
      <c r="C368" s="49">
        <v>28.04</v>
      </c>
      <c r="D368" s="42">
        <v>25.84</v>
      </c>
      <c r="E368" s="54">
        <v>27.16</v>
      </c>
      <c r="F368" s="54">
        <v>78.93</v>
      </c>
      <c r="G368" s="54">
        <v>64.93</v>
      </c>
      <c r="H368" s="54">
        <f t="shared" si="5"/>
        <v>71.93</v>
      </c>
      <c r="I368" s="54">
        <v>0</v>
      </c>
      <c r="J368" s="54">
        <v>157.8</v>
      </c>
      <c r="K368" s="57">
        <v>0.5679606</v>
      </c>
      <c r="L368" s="61">
        <v>4.042</v>
      </c>
      <c r="M368" s="49">
        <v>142</v>
      </c>
    </row>
    <row r="369" spans="2:13" ht="15">
      <c r="B369" s="45">
        <v>44576.791666666664</v>
      </c>
      <c r="C369" s="49">
        <v>25.84</v>
      </c>
      <c r="D369" s="42">
        <v>24.32</v>
      </c>
      <c r="E369" s="54">
        <v>25</v>
      </c>
      <c r="F369" s="54">
        <v>85.8</v>
      </c>
      <c r="G369" s="54">
        <v>78</v>
      </c>
      <c r="H369" s="54">
        <f t="shared" si="5"/>
        <v>81.9</v>
      </c>
      <c r="I369" s="54">
        <v>0</v>
      </c>
      <c r="J369" s="54">
        <v>4.43</v>
      </c>
      <c r="K369" s="57">
        <v>0.01594861</v>
      </c>
      <c r="L369" s="61">
        <v>2.352</v>
      </c>
      <c r="M369" s="49">
        <v>147.5</v>
      </c>
    </row>
    <row r="370" spans="2:13" ht="15">
      <c r="B370" s="45">
        <v>44576.833333333336</v>
      </c>
      <c r="C370" s="49">
        <v>24.34</v>
      </c>
      <c r="D370" s="42">
        <v>23.99</v>
      </c>
      <c r="E370" s="54">
        <v>24.14</v>
      </c>
      <c r="F370" s="54">
        <v>86.7</v>
      </c>
      <c r="G370" s="54">
        <v>85.4</v>
      </c>
      <c r="H370" s="54">
        <f t="shared" si="5"/>
        <v>86.05000000000001</v>
      </c>
      <c r="I370" s="54">
        <v>0</v>
      </c>
      <c r="J370" s="54">
        <v>0</v>
      </c>
      <c r="K370" s="57">
        <v>0</v>
      </c>
      <c r="L370" s="61">
        <v>1.94</v>
      </c>
      <c r="M370" s="49">
        <v>182.7</v>
      </c>
    </row>
    <row r="371" spans="2:13" ht="15">
      <c r="B371" s="45">
        <v>44576.875</v>
      </c>
      <c r="C371" s="49">
        <v>24.09</v>
      </c>
      <c r="D371" s="42">
        <v>23.51</v>
      </c>
      <c r="E371" s="54">
        <v>23.7</v>
      </c>
      <c r="F371" s="54">
        <v>91.8</v>
      </c>
      <c r="G371" s="54">
        <v>86.6</v>
      </c>
      <c r="H371" s="54">
        <f t="shared" si="5"/>
        <v>89.19999999999999</v>
      </c>
      <c r="I371" s="54">
        <v>0</v>
      </c>
      <c r="J371" s="54">
        <v>0</v>
      </c>
      <c r="K371" s="57">
        <v>0</v>
      </c>
      <c r="L371" s="61">
        <v>1.771</v>
      </c>
      <c r="M371" s="49">
        <v>179</v>
      </c>
    </row>
    <row r="372" spans="2:13" ht="15">
      <c r="B372" s="45">
        <v>44576.916666666664</v>
      </c>
      <c r="C372" s="49">
        <v>23.52</v>
      </c>
      <c r="D372" s="42">
        <v>22.8</v>
      </c>
      <c r="E372" s="54">
        <v>23.05</v>
      </c>
      <c r="F372" s="54">
        <v>93.2</v>
      </c>
      <c r="G372" s="54">
        <v>91.7</v>
      </c>
      <c r="H372" s="54">
        <f t="shared" si="5"/>
        <v>92.45</v>
      </c>
      <c r="I372" s="54">
        <v>0</v>
      </c>
      <c r="J372" s="54">
        <v>0</v>
      </c>
      <c r="K372" s="57">
        <v>0</v>
      </c>
      <c r="L372" s="61">
        <v>0.741</v>
      </c>
      <c r="M372" s="49">
        <v>205</v>
      </c>
    </row>
    <row r="373" spans="2:13" ht="15">
      <c r="B373" s="45">
        <v>44576.958333333336</v>
      </c>
      <c r="C373" s="49">
        <v>22.81</v>
      </c>
      <c r="D373" s="42">
        <v>22.46</v>
      </c>
      <c r="E373" s="54">
        <v>22.63</v>
      </c>
      <c r="F373" s="54">
        <v>94.5</v>
      </c>
      <c r="G373" s="54">
        <v>93.2</v>
      </c>
      <c r="H373" s="54">
        <f t="shared" si="5"/>
        <v>93.85</v>
      </c>
      <c r="I373" s="54">
        <v>0</v>
      </c>
      <c r="J373" s="54">
        <v>0</v>
      </c>
      <c r="K373" s="57">
        <v>0</v>
      </c>
      <c r="L373" s="61">
        <v>0</v>
      </c>
      <c r="M373" s="49">
        <v>212.7</v>
      </c>
    </row>
    <row r="374" spans="2:13" ht="15">
      <c r="B374" s="45">
        <v>44577</v>
      </c>
      <c r="C374" s="49">
        <v>22.53</v>
      </c>
      <c r="D374" s="42">
        <v>22.26</v>
      </c>
      <c r="E374" s="54">
        <v>22.4</v>
      </c>
      <c r="F374" s="54">
        <v>96</v>
      </c>
      <c r="G374" s="54">
        <v>94.5</v>
      </c>
      <c r="H374" s="54">
        <f t="shared" si="5"/>
        <v>95.25</v>
      </c>
      <c r="I374" s="54">
        <v>0</v>
      </c>
      <c r="J374" s="54">
        <v>0</v>
      </c>
      <c r="K374" s="57">
        <v>0</v>
      </c>
      <c r="L374" s="61">
        <v>0</v>
      </c>
      <c r="M374" s="49">
        <v>211.8</v>
      </c>
    </row>
    <row r="375" spans="2:13" ht="15">
      <c r="B375" s="45">
        <v>44577.041666666664</v>
      </c>
      <c r="C375" s="49">
        <v>22.33</v>
      </c>
      <c r="D375" s="42">
        <v>22.02</v>
      </c>
      <c r="E375" s="54">
        <v>22.16</v>
      </c>
      <c r="F375" s="54">
        <v>96.6</v>
      </c>
      <c r="G375" s="54">
        <v>95.9</v>
      </c>
      <c r="H375" s="54">
        <f t="shared" si="5"/>
        <v>96.25</v>
      </c>
      <c r="I375" s="54">
        <v>0</v>
      </c>
      <c r="J375" s="54">
        <v>0</v>
      </c>
      <c r="K375" s="57">
        <v>0</v>
      </c>
      <c r="L375" s="61">
        <v>0</v>
      </c>
      <c r="M375" s="49">
        <v>210.6</v>
      </c>
    </row>
    <row r="376" spans="2:13" ht="15">
      <c r="B376" s="45">
        <v>44577.083333333336</v>
      </c>
      <c r="C376" s="49">
        <v>22.43</v>
      </c>
      <c r="D376" s="42">
        <v>22.1</v>
      </c>
      <c r="E376" s="54">
        <v>22.25</v>
      </c>
      <c r="F376" s="54">
        <v>97.4</v>
      </c>
      <c r="G376" s="54">
        <v>96.5</v>
      </c>
      <c r="H376" s="54">
        <f t="shared" si="5"/>
        <v>96.95</v>
      </c>
      <c r="I376" s="54">
        <v>0.2</v>
      </c>
      <c r="J376" s="54">
        <v>0</v>
      </c>
      <c r="K376" s="57">
        <v>0</v>
      </c>
      <c r="L376" s="61">
        <v>0.339</v>
      </c>
      <c r="M376" s="49">
        <v>123</v>
      </c>
    </row>
    <row r="377" spans="2:13" ht="15">
      <c r="B377" s="45">
        <v>44577.125</v>
      </c>
      <c r="C377" s="49">
        <v>22.44</v>
      </c>
      <c r="D377" s="42">
        <v>21.93</v>
      </c>
      <c r="E377" s="54">
        <v>22.18</v>
      </c>
      <c r="F377" s="54">
        <v>98.6</v>
      </c>
      <c r="G377" s="54">
        <v>97.5</v>
      </c>
      <c r="H377" s="54">
        <f t="shared" si="5"/>
        <v>98.05</v>
      </c>
      <c r="I377" s="54">
        <v>0.2</v>
      </c>
      <c r="J377" s="54">
        <v>0</v>
      </c>
      <c r="K377" s="57">
        <v>0</v>
      </c>
      <c r="L377" s="61">
        <v>1.165</v>
      </c>
      <c r="M377" s="49">
        <v>120.9</v>
      </c>
    </row>
    <row r="378" spans="2:13" ht="15">
      <c r="B378" s="45">
        <v>44577.166666666664</v>
      </c>
      <c r="C378" s="49">
        <v>21.97</v>
      </c>
      <c r="D378" s="42">
        <v>21.24</v>
      </c>
      <c r="E378" s="54">
        <v>21.56</v>
      </c>
      <c r="F378" s="54">
        <v>98.7</v>
      </c>
      <c r="G378" s="54">
        <v>96.4</v>
      </c>
      <c r="H378" s="54">
        <f t="shared" si="5"/>
        <v>97.55000000000001</v>
      </c>
      <c r="I378" s="54">
        <v>0</v>
      </c>
      <c r="J378" s="54">
        <v>0</v>
      </c>
      <c r="K378" s="57">
        <v>0</v>
      </c>
      <c r="L378" s="61">
        <v>1.167</v>
      </c>
      <c r="M378" s="49">
        <v>125.5</v>
      </c>
    </row>
    <row r="379" spans="2:13" ht="15">
      <c r="B379" s="45">
        <v>44577.208333333336</v>
      </c>
      <c r="C379" s="49">
        <v>21.51</v>
      </c>
      <c r="D379" s="42">
        <v>21.07</v>
      </c>
      <c r="E379" s="54">
        <v>21.21</v>
      </c>
      <c r="F379" s="54">
        <v>98.3</v>
      </c>
      <c r="G379" s="54">
        <v>96.5</v>
      </c>
      <c r="H379" s="54">
        <f t="shared" si="5"/>
        <v>97.4</v>
      </c>
      <c r="I379" s="54">
        <v>0.2</v>
      </c>
      <c r="J379" s="54">
        <v>0</v>
      </c>
      <c r="K379" s="57">
        <v>0</v>
      </c>
      <c r="L379" s="61">
        <v>1.363</v>
      </c>
      <c r="M379" s="49">
        <v>270</v>
      </c>
    </row>
    <row r="380" spans="2:13" ht="15">
      <c r="B380" s="45">
        <v>44577.25</v>
      </c>
      <c r="C380" s="49">
        <v>21.89</v>
      </c>
      <c r="D380" s="42">
        <v>21.38</v>
      </c>
      <c r="E380" s="54">
        <v>21.68</v>
      </c>
      <c r="F380" s="54">
        <v>98.2</v>
      </c>
      <c r="G380" s="54">
        <v>96.8</v>
      </c>
      <c r="H380" s="54">
        <f t="shared" si="5"/>
        <v>97.5</v>
      </c>
      <c r="I380" s="54">
        <v>0</v>
      </c>
      <c r="J380" s="54">
        <v>5.225</v>
      </c>
      <c r="K380" s="57">
        <v>0.01880872</v>
      </c>
      <c r="L380" s="61">
        <v>0</v>
      </c>
      <c r="M380" s="49">
        <v>195.9</v>
      </c>
    </row>
    <row r="381" spans="2:13" ht="15">
      <c r="B381" s="45">
        <v>44577.291666666664</v>
      </c>
      <c r="C381" s="49">
        <v>23.72</v>
      </c>
      <c r="D381" s="42">
        <v>21.69</v>
      </c>
      <c r="E381" s="54">
        <v>22.59</v>
      </c>
      <c r="F381" s="54">
        <v>97.3</v>
      </c>
      <c r="G381" s="54">
        <v>90.2</v>
      </c>
      <c r="H381" s="54">
        <f t="shared" si="5"/>
        <v>93.75</v>
      </c>
      <c r="I381" s="54">
        <v>0</v>
      </c>
      <c r="J381" s="54">
        <v>118.6</v>
      </c>
      <c r="K381" s="57">
        <v>0.4270389</v>
      </c>
      <c r="L381" s="61">
        <v>0.562</v>
      </c>
      <c r="M381" s="49">
        <v>194.2</v>
      </c>
    </row>
    <row r="382" spans="2:13" ht="15">
      <c r="B382" s="45">
        <v>44577.333333333336</v>
      </c>
      <c r="C382" s="49">
        <v>25.16</v>
      </c>
      <c r="D382" s="42">
        <v>23.68</v>
      </c>
      <c r="E382" s="54">
        <v>24.33</v>
      </c>
      <c r="F382" s="54">
        <v>90.5</v>
      </c>
      <c r="G382" s="54">
        <v>82.6</v>
      </c>
      <c r="H382" s="54">
        <f t="shared" si="5"/>
        <v>86.55</v>
      </c>
      <c r="I382" s="54">
        <v>0</v>
      </c>
      <c r="J382" s="54">
        <v>227.3</v>
      </c>
      <c r="K382" s="57">
        <v>0.8182362</v>
      </c>
      <c r="L382" s="61">
        <v>1.294</v>
      </c>
      <c r="M382" s="49">
        <v>185.6</v>
      </c>
    </row>
    <row r="383" spans="2:13" ht="15">
      <c r="B383" s="45">
        <v>44577.375</v>
      </c>
      <c r="C383" s="49">
        <v>27.35</v>
      </c>
      <c r="D383" s="42">
        <v>24.83</v>
      </c>
      <c r="E383" s="54">
        <v>26.23</v>
      </c>
      <c r="F383" s="54">
        <v>85.3</v>
      </c>
      <c r="G383" s="54">
        <v>77.95</v>
      </c>
      <c r="H383" s="54">
        <f t="shared" si="5"/>
        <v>81.625</v>
      </c>
      <c r="I383" s="54">
        <v>0</v>
      </c>
      <c r="J383" s="54">
        <v>479.5</v>
      </c>
      <c r="K383" s="57">
        <v>1.726023</v>
      </c>
      <c r="L383" s="61">
        <v>1.757</v>
      </c>
      <c r="M383" s="49">
        <v>169.9</v>
      </c>
    </row>
    <row r="384" spans="2:13" ht="15">
      <c r="B384" s="45">
        <v>44577.416666666664</v>
      </c>
      <c r="C384" s="49">
        <v>28.16</v>
      </c>
      <c r="D384" s="42">
        <v>25.88</v>
      </c>
      <c r="E384" s="54">
        <v>26.9</v>
      </c>
      <c r="F384" s="54">
        <v>83.2</v>
      </c>
      <c r="G384" s="54">
        <v>72.48</v>
      </c>
      <c r="H384" s="54">
        <f t="shared" si="5"/>
        <v>77.84</v>
      </c>
      <c r="I384" s="54">
        <v>0</v>
      </c>
      <c r="J384" s="54">
        <v>429.3</v>
      </c>
      <c r="K384" s="57">
        <v>1.545331</v>
      </c>
      <c r="L384" s="61">
        <v>2.098</v>
      </c>
      <c r="M384" s="49">
        <v>145.5</v>
      </c>
    </row>
    <row r="385" spans="2:13" ht="15">
      <c r="B385" s="45">
        <v>44577.458333333336</v>
      </c>
      <c r="C385" s="49">
        <v>28.8</v>
      </c>
      <c r="D385" s="42">
        <v>27.26</v>
      </c>
      <c r="E385" s="54">
        <v>27.94</v>
      </c>
      <c r="F385" s="54">
        <v>75.84</v>
      </c>
      <c r="G385" s="54">
        <v>66.78</v>
      </c>
      <c r="H385" s="54">
        <f t="shared" si="5"/>
        <v>71.31</v>
      </c>
      <c r="I385" s="54">
        <v>0</v>
      </c>
      <c r="J385" s="54">
        <v>521.8</v>
      </c>
      <c r="K385" s="57">
        <v>1.878564</v>
      </c>
      <c r="L385" s="61">
        <v>2.283</v>
      </c>
      <c r="M385" s="49">
        <v>120.6</v>
      </c>
    </row>
    <row r="386" spans="2:13" ht="15">
      <c r="B386" s="45">
        <v>44577.5</v>
      </c>
      <c r="C386" s="49">
        <v>30.35</v>
      </c>
      <c r="D386" s="42">
        <v>28.4</v>
      </c>
      <c r="E386" s="54">
        <v>29.3</v>
      </c>
      <c r="F386" s="54">
        <v>73.78</v>
      </c>
      <c r="G386" s="54">
        <v>57.76</v>
      </c>
      <c r="H386" s="54">
        <f t="shared" si="5"/>
        <v>65.77</v>
      </c>
      <c r="I386" s="54">
        <v>0</v>
      </c>
      <c r="J386" s="54">
        <v>822</v>
      </c>
      <c r="K386" s="57">
        <v>2.960404</v>
      </c>
      <c r="L386" s="61">
        <v>2.313</v>
      </c>
      <c r="M386" s="49">
        <v>128.4</v>
      </c>
    </row>
    <row r="387" spans="2:13" ht="15">
      <c r="B387" s="45">
        <v>44577.541666666664</v>
      </c>
      <c r="C387" s="49">
        <v>30.29</v>
      </c>
      <c r="D387" s="42">
        <v>27.29</v>
      </c>
      <c r="E387" s="54">
        <v>28.54</v>
      </c>
      <c r="F387" s="54">
        <v>76.54</v>
      </c>
      <c r="G387" s="54">
        <v>61.46</v>
      </c>
      <c r="H387" s="54">
        <f t="shared" si="5"/>
        <v>69</v>
      </c>
      <c r="I387" s="54">
        <v>0</v>
      </c>
      <c r="J387" s="54">
        <v>670.6</v>
      </c>
      <c r="K387" s="57">
        <v>2.414183</v>
      </c>
      <c r="L387" s="61">
        <v>4.348</v>
      </c>
      <c r="M387" s="49">
        <v>144.7</v>
      </c>
    </row>
    <row r="388" spans="2:13" ht="15">
      <c r="B388" s="45">
        <v>44577.583333333336</v>
      </c>
      <c r="C388" s="49">
        <v>28.18</v>
      </c>
      <c r="D388" s="42">
        <v>26.43</v>
      </c>
      <c r="E388" s="54">
        <v>27.41</v>
      </c>
      <c r="F388" s="54">
        <v>85.9</v>
      </c>
      <c r="G388" s="54">
        <v>74.64</v>
      </c>
      <c r="H388" s="54">
        <f t="shared" si="5"/>
        <v>80.27000000000001</v>
      </c>
      <c r="I388" s="54">
        <v>0</v>
      </c>
      <c r="J388" s="54">
        <v>697.3</v>
      </c>
      <c r="K388" s="57">
        <v>2.510452</v>
      </c>
      <c r="L388" s="61">
        <v>4.154</v>
      </c>
      <c r="M388" s="49">
        <v>152.2</v>
      </c>
    </row>
    <row r="389" spans="2:13" ht="15">
      <c r="B389" s="45">
        <v>44577.625</v>
      </c>
      <c r="C389" s="49">
        <v>28.06</v>
      </c>
      <c r="D389" s="42">
        <v>27.35</v>
      </c>
      <c r="E389" s="54">
        <v>27.69</v>
      </c>
      <c r="F389" s="54">
        <v>78.56</v>
      </c>
      <c r="G389" s="54">
        <v>72.58</v>
      </c>
      <c r="H389" s="54">
        <f t="shared" si="5"/>
        <v>75.57</v>
      </c>
      <c r="I389" s="54">
        <v>0</v>
      </c>
      <c r="J389" s="54">
        <v>415.7</v>
      </c>
      <c r="K389" s="57">
        <v>1.496612</v>
      </c>
      <c r="L389" s="61">
        <v>4.011</v>
      </c>
      <c r="M389" s="49">
        <v>124.9</v>
      </c>
    </row>
    <row r="390" spans="2:13" ht="15">
      <c r="B390" s="45">
        <v>44577.666666666664</v>
      </c>
      <c r="C390" s="49">
        <v>29.05</v>
      </c>
      <c r="D390" s="42">
        <v>26.98</v>
      </c>
      <c r="E390" s="54">
        <v>27.5</v>
      </c>
      <c r="F390" s="54">
        <v>79.46</v>
      </c>
      <c r="G390" s="54">
        <v>70.07</v>
      </c>
      <c r="H390" s="54">
        <f t="shared" si="5"/>
        <v>74.76499999999999</v>
      </c>
      <c r="I390" s="54">
        <v>0</v>
      </c>
      <c r="J390" s="54">
        <v>303.9</v>
      </c>
      <c r="K390" s="57">
        <v>1.094079</v>
      </c>
      <c r="L390" s="61">
        <v>4.011</v>
      </c>
      <c r="M390" s="49">
        <v>103.7</v>
      </c>
    </row>
    <row r="391" spans="2:13" ht="15">
      <c r="B391" s="45">
        <v>44577.708333333336</v>
      </c>
      <c r="C391" s="49">
        <v>28.03</v>
      </c>
      <c r="D391" s="42">
        <v>26.73</v>
      </c>
      <c r="E391" s="54">
        <v>27.19</v>
      </c>
      <c r="F391" s="54">
        <v>79.69</v>
      </c>
      <c r="G391" s="54">
        <v>72.54</v>
      </c>
      <c r="H391" s="54">
        <f t="shared" si="5"/>
        <v>76.11500000000001</v>
      </c>
      <c r="I391" s="54">
        <v>0</v>
      </c>
      <c r="J391" s="54">
        <v>254.4</v>
      </c>
      <c r="K391" s="57">
        <v>0.915992</v>
      </c>
      <c r="L391" s="61">
        <v>3.644</v>
      </c>
      <c r="M391" s="49">
        <v>132.8</v>
      </c>
    </row>
    <row r="392" spans="2:13" ht="15">
      <c r="B392" s="45">
        <v>44577.75</v>
      </c>
      <c r="C392" s="49">
        <v>27.56</v>
      </c>
      <c r="D392" s="42">
        <v>26</v>
      </c>
      <c r="E392" s="54">
        <v>26.69</v>
      </c>
      <c r="F392" s="54">
        <v>82.1</v>
      </c>
      <c r="G392" s="54">
        <v>77.78</v>
      </c>
      <c r="H392" s="54">
        <f t="shared" si="5"/>
        <v>79.94</v>
      </c>
      <c r="I392" s="54">
        <v>0</v>
      </c>
      <c r="J392" s="54">
        <v>102.1</v>
      </c>
      <c r="K392" s="57">
        <v>0.3675379</v>
      </c>
      <c r="L392" s="61">
        <v>2.94</v>
      </c>
      <c r="M392" s="49">
        <v>130.7</v>
      </c>
    </row>
    <row r="393" spans="2:13" ht="15">
      <c r="B393" s="45">
        <v>44577.791666666664</v>
      </c>
      <c r="C393" s="49">
        <v>25.99</v>
      </c>
      <c r="D393" s="42">
        <v>24.57</v>
      </c>
      <c r="E393" s="54">
        <v>25.16</v>
      </c>
      <c r="F393" s="54">
        <v>88.1</v>
      </c>
      <c r="G393" s="54">
        <v>82.3</v>
      </c>
      <c r="H393" s="54">
        <f t="shared" si="5"/>
        <v>85.19999999999999</v>
      </c>
      <c r="I393" s="54">
        <v>0</v>
      </c>
      <c r="J393" s="54">
        <v>3.726</v>
      </c>
      <c r="K393" s="57">
        <v>0.01341389</v>
      </c>
      <c r="L393" s="61">
        <v>2.209</v>
      </c>
      <c r="M393" s="49">
        <v>147.4</v>
      </c>
    </row>
    <row r="394" spans="2:13" ht="15">
      <c r="B394" s="45">
        <v>44577.833333333336</v>
      </c>
      <c r="C394" s="49">
        <v>24.57</v>
      </c>
      <c r="D394" s="42">
        <v>24.08</v>
      </c>
      <c r="E394" s="54">
        <v>24.28</v>
      </c>
      <c r="F394" s="54">
        <v>90</v>
      </c>
      <c r="G394" s="54">
        <v>88.1</v>
      </c>
      <c r="H394" s="54">
        <f t="shared" si="5"/>
        <v>89.05</v>
      </c>
      <c r="I394" s="54">
        <v>0</v>
      </c>
      <c r="J394" s="54">
        <v>0.003</v>
      </c>
      <c r="K394" s="58">
        <v>1.022587E-05</v>
      </c>
      <c r="L394" s="61">
        <v>2.245</v>
      </c>
      <c r="M394" s="49">
        <v>153.8</v>
      </c>
    </row>
    <row r="395" spans="2:13" ht="15">
      <c r="B395" s="45">
        <v>44577.875</v>
      </c>
      <c r="C395" s="49">
        <v>24.14</v>
      </c>
      <c r="D395" s="42">
        <v>23.6</v>
      </c>
      <c r="E395" s="54">
        <v>23.9</v>
      </c>
      <c r="F395" s="54">
        <v>91.9</v>
      </c>
      <c r="G395" s="54">
        <v>89.7</v>
      </c>
      <c r="H395" s="54">
        <f t="shared" si="5"/>
        <v>90.80000000000001</v>
      </c>
      <c r="I395" s="54">
        <v>0</v>
      </c>
      <c r="J395" s="54">
        <v>0.006</v>
      </c>
      <c r="K395" s="58">
        <v>2.04529E-05</v>
      </c>
      <c r="L395" s="61">
        <v>1.995</v>
      </c>
      <c r="M395" s="49">
        <v>198.5</v>
      </c>
    </row>
    <row r="396" spans="2:13" ht="15">
      <c r="B396" s="45">
        <v>44577.916666666664</v>
      </c>
      <c r="C396" s="49">
        <v>23.57</v>
      </c>
      <c r="D396" s="42">
        <v>23.16</v>
      </c>
      <c r="E396" s="54">
        <v>23.41</v>
      </c>
      <c r="F396" s="54">
        <v>93.5</v>
      </c>
      <c r="G396" s="54">
        <v>91.9</v>
      </c>
      <c r="H396" s="54">
        <f t="shared" si="5"/>
        <v>92.7</v>
      </c>
      <c r="I396" s="54">
        <v>0</v>
      </c>
      <c r="J396" s="54">
        <v>0.003</v>
      </c>
      <c r="K396" s="58">
        <v>1.022645E-05</v>
      </c>
      <c r="L396" s="61">
        <v>1.293</v>
      </c>
      <c r="M396" s="49">
        <v>177</v>
      </c>
    </row>
    <row r="397" spans="2:13" ht="15">
      <c r="B397" s="45">
        <v>44577.958333333336</v>
      </c>
      <c r="C397" s="49">
        <v>23.45</v>
      </c>
      <c r="D397" s="42">
        <v>23.13</v>
      </c>
      <c r="E397" s="54">
        <v>23.33</v>
      </c>
      <c r="F397" s="54">
        <v>94.2</v>
      </c>
      <c r="G397" s="54">
        <v>93.4</v>
      </c>
      <c r="H397" s="54">
        <f t="shared" si="5"/>
        <v>93.80000000000001</v>
      </c>
      <c r="I397" s="54">
        <v>0</v>
      </c>
      <c r="J397" s="54">
        <v>0.009</v>
      </c>
      <c r="K397" s="58">
        <v>3.0683E-05</v>
      </c>
      <c r="L397" s="61">
        <v>0.281</v>
      </c>
      <c r="M397" s="49">
        <v>147</v>
      </c>
    </row>
    <row r="398" spans="2:13" ht="15">
      <c r="B398" s="45">
        <v>44578</v>
      </c>
      <c r="C398" s="49">
        <v>23.69</v>
      </c>
      <c r="D398" s="42">
        <v>23.37</v>
      </c>
      <c r="E398" s="54">
        <v>23.56</v>
      </c>
      <c r="F398" s="54">
        <v>94.3</v>
      </c>
      <c r="G398" s="54">
        <v>93.1</v>
      </c>
      <c r="H398" s="54">
        <f t="shared" si="5"/>
        <v>93.69999999999999</v>
      </c>
      <c r="I398" s="54">
        <v>0</v>
      </c>
      <c r="J398" s="54">
        <v>0</v>
      </c>
      <c r="K398" s="57">
        <v>0</v>
      </c>
      <c r="L398" s="61">
        <v>0</v>
      </c>
      <c r="M398" s="49">
        <v>149.4</v>
      </c>
    </row>
    <row r="399" spans="2:13" ht="15">
      <c r="B399" s="45">
        <v>44578.041666666664</v>
      </c>
      <c r="C399" s="49">
        <v>23.59</v>
      </c>
      <c r="D399" s="42">
        <v>23.01</v>
      </c>
      <c r="E399" s="54">
        <v>23.24</v>
      </c>
      <c r="F399" s="54">
        <v>96.1</v>
      </c>
      <c r="G399" s="54">
        <v>93.5</v>
      </c>
      <c r="H399" s="54">
        <f aca="true" t="shared" si="6" ref="H399:H462">(F399+G399)/2</f>
        <v>94.8</v>
      </c>
      <c r="I399" s="54">
        <v>0</v>
      </c>
      <c r="J399" s="54">
        <v>0</v>
      </c>
      <c r="K399" s="57">
        <v>0</v>
      </c>
      <c r="L399" s="61">
        <v>0</v>
      </c>
      <c r="M399" s="49">
        <v>192.7</v>
      </c>
    </row>
    <row r="400" spans="2:13" ht="15">
      <c r="B400" s="45">
        <v>44578.083333333336</v>
      </c>
      <c r="C400" s="49">
        <v>23.04</v>
      </c>
      <c r="D400" s="42">
        <v>22.43</v>
      </c>
      <c r="E400" s="54">
        <v>22.76</v>
      </c>
      <c r="F400" s="54">
        <v>97.5</v>
      </c>
      <c r="G400" s="54">
        <v>96.1</v>
      </c>
      <c r="H400" s="54">
        <f t="shared" si="6"/>
        <v>96.8</v>
      </c>
      <c r="I400" s="54">
        <v>0</v>
      </c>
      <c r="J400" s="54">
        <v>0</v>
      </c>
      <c r="K400" s="57">
        <v>0</v>
      </c>
      <c r="L400" s="61">
        <v>0</v>
      </c>
      <c r="M400" s="49">
        <v>185.7</v>
      </c>
    </row>
    <row r="401" spans="2:13" ht="15">
      <c r="B401" s="45">
        <v>44578.125</v>
      </c>
      <c r="C401" s="49">
        <v>22.95</v>
      </c>
      <c r="D401" s="42">
        <v>22.36</v>
      </c>
      <c r="E401" s="54">
        <v>22.61</v>
      </c>
      <c r="F401" s="54">
        <v>97.8</v>
      </c>
      <c r="G401" s="54">
        <v>97.4</v>
      </c>
      <c r="H401" s="54">
        <f t="shared" si="6"/>
        <v>97.6</v>
      </c>
      <c r="I401" s="54">
        <v>0.5</v>
      </c>
      <c r="J401" s="54">
        <v>0</v>
      </c>
      <c r="K401" s="57">
        <v>0</v>
      </c>
      <c r="L401" s="61">
        <v>0</v>
      </c>
      <c r="M401" s="49">
        <v>200.8</v>
      </c>
    </row>
    <row r="402" spans="2:13" ht="15">
      <c r="B402" s="45">
        <v>44578.166666666664</v>
      </c>
      <c r="C402" s="49">
        <v>22.86</v>
      </c>
      <c r="D402" s="42">
        <v>22.22</v>
      </c>
      <c r="E402" s="54">
        <v>22.46</v>
      </c>
      <c r="F402" s="54">
        <v>98.6</v>
      </c>
      <c r="G402" s="54">
        <v>97.7</v>
      </c>
      <c r="H402" s="54">
        <f t="shared" si="6"/>
        <v>98.15</v>
      </c>
      <c r="I402" s="54">
        <v>0.1</v>
      </c>
      <c r="J402" s="54">
        <v>0</v>
      </c>
      <c r="K402" s="57">
        <v>0</v>
      </c>
      <c r="L402" s="61">
        <v>0</v>
      </c>
      <c r="M402" s="49">
        <v>229.7</v>
      </c>
    </row>
    <row r="403" spans="2:13" ht="15">
      <c r="B403" s="45">
        <v>44578.208333333336</v>
      </c>
      <c r="C403" s="49">
        <v>22.21</v>
      </c>
      <c r="D403" s="42">
        <v>21.73</v>
      </c>
      <c r="E403" s="54">
        <v>21.91</v>
      </c>
      <c r="F403" s="54">
        <v>99.2</v>
      </c>
      <c r="G403" s="54">
        <v>98.5</v>
      </c>
      <c r="H403" s="54">
        <f t="shared" si="6"/>
        <v>98.85</v>
      </c>
      <c r="I403" s="54">
        <v>0</v>
      </c>
      <c r="J403" s="54">
        <v>0</v>
      </c>
      <c r="K403" s="57">
        <v>0</v>
      </c>
      <c r="L403" s="61">
        <v>0</v>
      </c>
      <c r="M403" s="49">
        <v>191.5</v>
      </c>
    </row>
    <row r="404" spans="2:13" ht="15">
      <c r="B404" s="45">
        <v>44578.25</v>
      </c>
      <c r="C404" s="49">
        <v>21.93</v>
      </c>
      <c r="D404" s="42">
        <v>21.71</v>
      </c>
      <c r="E404" s="54">
        <v>21.84</v>
      </c>
      <c r="F404" s="54">
        <v>99.4</v>
      </c>
      <c r="G404" s="54">
        <v>99.2</v>
      </c>
      <c r="H404" s="54">
        <f t="shared" si="6"/>
        <v>99.30000000000001</v>
      </c>
      <c r="I404" s="54">
        <v>0</v>
      </c>
      <c r="J404" s="54">
        <v>6.165</v>
      </c>
      <c r="K404" s="57">
        <v>0.02219408</v>
      </c>
      <c r="L404" s="61">
        <v>0.325</v>
      </c>
      <c r="M404" s="49">
        <v>221.7</v>
      </c>
    </row>
    <row r="405" spans="2:13" ht="15">
      <c r="B405" s="45">
        <v>44578.291666666664</v>
      </c>
      <c r="C405" s="49">
        <v>23.59</v>
      </c>
      <c r="D405" s="42">
        <v>21.91</v>
      </c>
      <c r="E405" s="54">
        <v>22.5</v>
      </c>
      <c r="F405" s="54">
        <v>99.2</v>
      </c>
      <c r="G405" s="54">
        <v>96.2</v>
      </c>
      <c r="H405" s="54">
        <f t="shared" si="6"/>
        <v>97.7</v>
      </c>
      <c r="I405" s="54">
        <v>0</v>
      </c>
      <c r="J405" s="54">
        <v>101.9</v>
      </c>
      <c r="K405" s="57">
        <v>0.3669853</v>
      </c>
      <c r="L405" s="61">
        <v>0.714</v>
      </c>
      <c r="M405" s="49">
        <v>203.8</v>
      </c>
    </row>
    <row r="406" spans="2:13" ht="15">
      <c r="B406" s="45">
        <v>44578.333333333336</v>
      </c>
      <c r="C406" s="49">
        <v>26.3</v>
      </c>
      <c r="D406" s="42">
        <v>23.54</v>
      </c>
      <c r="E406" s="54">
        <v>24.89</v>
      </c>
      <c r="F406" s="54">
        <v>96.5</v>
      </c>
      <c r="G406" s="54">
        <v>84.8</v>
      </c>
      <c r="H406" s="54">
        <f t="shared" si="6"/>
        <v>90.65</v>
      </c>
      <c r="I406" s="54">
        <v>0</v>
      </c>
      <c r="J406" s="54">
        <v>277.6</v>
      </c>
      <c r="K406" s="57">
        <v>0.9992425</v>
      </c>
      <c r="L406" s="61">
        <v>1.908</v>
      </c>
      <c r="M406" s="49">
        <v>126.1</v>
      </c>
    </row>
    <row r="407" spans="2:13" ht="15">
      <c r="B407" s="45">
        <v>44578.375</v>
      </c>
      <c r="C407" s="49">
        <v>27.22</v>
      </c>
      <c r="D407" s="42">
        <v>25.62</v>
      </c>
      <c r="E407" s="54">
        <v>26.43</v>
      </c>
      <c r="F407" s="54">
        <v>87.1</v>
      </c>
      <c r="G407" s="54">
        <v>79.66</v>
      </c>
      <c r="H407" s="54">
        <f t="shared" si="6"/>
        <v>83.38</v>
      </c>
      <c r="I407" s="54">
        <v>0</v>
      </c>
      <c r="J407" s="54">
        <v>363</v>
      </c>
      <c r="K407" s="57">
        <v>1.306707</v>
      </c>
      <c r="L407" s="61">
        <v>3.047</v>
      </c>
      <c r="M407" s="49">
        <v>141.3</v>
      </c>
    </row>
    <row r="408" spans="2:13" ht="15">
      <c r="B408" s="45">
        <v>44578.416666666664</v>
      </c>
      <c r="C408" s="49">
        <v>28.87</v>
      </c>
      <c r="D408" s="42">
        <v>26.24</v>
      </c>
      <c r="E408" s="54">
        <v>27.89</v>
      </c>
      <c r="F408" s="54">
        <v>84.4</v>
      </c>
      <c r="G408" s="54">
        <v>70.54</v>
      </c>
      <c r="H408" s="54">
        <f t="shared" si="6"/>
        <v>77.47</v>
      </c>
      <c r="I408" s="54">
        <v>0</v>
      </c>
      <c r="J408" s="54">
        <v>596</v>
      </c>
      <c r="K408" s="57">
        <v>2.145752</v>
      </c>
      <c r="L408" s="61">
        <v>2.742</v>
      </c>
      <c r="M408" s="49">
        <v>126</v>
      </c>
    </row>
    <row r="409" spans="2:13" ht="15">
      <c r="B409" s="45">
        <v>44578.458333333336</v>
      </c>
      <c r="C409" s="49">
        <v>30.18</v>
      </c>
      <c r="D409" s="42">
        <v>27.69</v>
      </c>
      <c r="E409" s="54">
        <v>29.09</v>
      </c>
      <c r="F409" s="54">
        <v>75.87</v>
      </c>
      <c r="G409" s="54">
        <v>61.78</v>
      </c>
      <c r="H409" s="54">
        <f t="shared" si="6"/>
        <v>68.825</v>
      </c>
      <c r="I409" s="54">
        <v>0</v>
      </c>
      <c r="J409" s="54">
        <v>749.5</v>
      </c>
      <c r="K409" s="57">
        <v>2.698133</v>
      </c>
      <c r="L409" s="61">
        <v>3.408</v>
      </c>
      <c r="M409" s="49">
        <v>122</v>
      </c>
    </row>
    <row r="410" spans="2:13" ht="15">
      <c r="B410" s="45">
        <v>44578.5</v>
      </c>
      <c r="C410" s="49">
        <v>31.52</v>
      </c>
      <c r="D410" s="42">
        <v>29.47</v>
      </c>
      <c r="E410" s="54">
        <v>30.23</v>
      </c>
      <c r="F410" s="54">
        <v>67.38</v>
      </c>
      <c r="G410" s="54">
        <v>53.17</v>
      </c>
      <c r="H410" s="54">
        <f t="shared" si="6"/>
        <v>60.275</v>
      </c>
      <c r="I410" s="54">
        <v>0</v>
      </c>
      <c r="J410" s="54">
        <v>923</v>
      </c>
      <c r="K410" s="57">
        <v>3.321659</v>
      </c>
      <c r="L410" s="61">
        <v>3.398</v>
      </c>
      <c r="M410" s="49">
        <v>93</v>
      </c>
    </row>
    <row r="411" spans="2:13" ht="15">
      <c r="B411" s="45">
        <v>44578.541666666664</v>
      </c>
      <c r="C411" s="49">
        <v>31.44</v>
      </c>
      <c r="D411" s="42">
        <v>29.73</v>
      </c>
      <c r="E411" s="54">
        <v>30.34</v>
      </c>
      <c r="F411" s="54">
        <v>63.4</v>
      </c>
      <c r="G411" s="54">
        <v>54.45</v>
      </c>
      <c r="H411" s="54">
        <f t="shared" si="6"/>
        <v>58.925</v>
      </c>
      <c r="I411" s="54">
        <v>0</v>
      </c>
      <c r="J411" s="54">
        <v>595.7</v>
      </c>
      <c r="K411" s="57">
        <v>2.144652</v>
      </c>
      <c r="L411" s="61">
        <v>3.499</v>
      </c>
      <c r="M411" s="49">
        <v>161.5</v>
      </c>
    </row>
    <row r="412" spans="2:13" ht="15">
      <c r="B412" s="45">
        <v>44578.583333333336</v>
      </c>
      <c r="C412" s="49">
        <v>31.1</v>
      </c>
      <c r="D412" s="42">
        <v>29.85</v>
      </c>
      <c r="E412" s="54">
        <v>30.55</v>
      </c>
      <c r="F412" s="54">
        <v>63.27</v>
      </c>
      <c r="G412" s="54">
        <v>54.83</v>
      </c>
      <c r="H412" s="54">
        <f t="shared" si="6"/>
        <v>59.05</v>
      </c>
      <c r="I412" s="54">
        <v>0</v>
      </c>
      <c r="J412" s="54">
        <v>687.8</v>
      </c>
      <c r="K412" s="57">
        <v>2.475967</v>
      </c>
      <c r="L412" s="61">
        <v>3.873</v>
      </c>
      <c r="M412" s="49">
        <v>112.3</v>
      </c>
    </row>
    <row r="413" spans="2:13" ht="15">
      <c r="B413" s="45">
        <v>44578.625</v>
      </c>
      <c r="C413" s="49">
        <v>31.55</v>
      </c>
      <c r="D413" s="42">
        <v>29.98</v>
      </c>
      <c r="E413" s="54">
        <v>30.82</v>
      </c>
      <c r="F413" s="54">
        <v>61.97</v>
      </c>
      <c r="G413" s="54">
        <v>54.19</v>
      </c>
      <c r="H413" s="54">
        <f t="shared" si="6"/>
        <v>58.08</v>
      </c>
      <c r="I413" s="54">
        <v>0</v>
      </c>
      <c r="J413" s="54">
        <v>649.6</v>
      </c>
      <c r="K413" s="57">
        <v>2.338419</v>
      </c>
      <c r="L413" s="61">
        <v>4.106</v>
      </c>
      <c r="M413" s="49">
        <v>157.6</v>
      </c>
    </row>
    <row r="414" spans="2:13" ht="15">
      <c r="B414" s="45">
        <v>44578.666666666664</v>
      </c>
      <c r="C414" s="49">
        <v>30.91</v>
      </c>
      <c r="D414" s="42">
        <v>29.85</v>
      </c>
      <c r="E414" s="54">
        <v>30.28</v>
      </c>
      <c r="F414" s="54">
        <v>63.21</v>
      </c>
      <c r="G414" s="54">
        <v>56.18</v>
      </c>
      <c r="H414" s="54">
        <f t="shared" si="6"/>
        <v>59.695</v>
      </c>
      <c r="I414" s="54">
        <v>0</v>
      </c>
      <c r="J414" s="54">
        <v>506.1</v>
      </c>
      <c r="K414" s="57">
        <v>1.821798</v>
      </c>
      <c r="L414" s="61">
        <v>4.374</v>
      </c>
      <c r="M414" s="49">
        <v>98.2</v>
      </c>
    </row>
    <row r="415" spans="2:13" ht="15">
      <c r="B415" s="45">
        <v>44578.708333333336</v>
      </c>
      <c r="C415" s="49">
        <v>30.45</v>
      </c>
      <c r="D415" s="42">
        <v>28.63</v>
      </c>
      <c r="E415" s="54">
        <v>29.29</v>
      </c>
      <c r="F415" s="54">
        <v>70.26</v>
      </c>
      <c r="G415" s="54">
        <v>60.64</v>
      </c>
      <c r="H415" s="54">
        <f t="shared" si="6"/>
        <v>65.45</v>
      </c>
      <c r="I415" s="54">
        <v>0</v>
      </c>
      <c r="J415" s="54">
        <v>325.1</v>
      </c>
      <c r="K415" s="57">
        <v>1.170532</v>
      </c>
      <c r="L415" s="61">
        <v>4.77</v>
      </c>
      <c r="M415" s="49">
        <v>123.9</v>
      </c>
    </row>
    <row r="416" spans="2:13" ht="15">
      <c r="B416" s="45">
        <v>44578.75</v>
      </c>
      <c r="C416" s="49">
        <v>28.63</v>
      </c>
      <c r="D416" s="42">
        <v>26.32</v>
      </c>
      <c r="E416" s="54">
        <v>27.64</v>
      </c>
      <c r="F416" s="54">
        <v>76.5</v>
      </c>
      <c r="G416" s="54">
        <v>68.5</v>
      </c>
      <c r="H416" s="54">
        <f t="shared" si="6"/>
        <v>72.5</v>
      </c>
      <c r="I416" s="54">
        <v>0</v>
      </c>
      <c r="J416" s="54">
        <v>120.7</v>
      </c>
      <c r="K416" s="57">
        <v>0.4346661</v>
      </c>
      <c r="L416" s="61">
        <v>4.462</v>
      </c>
      <c r="M416" s="49">
        <v>132.4</v>
      </c>
    </row>
    <row r="417" spans="2:13" ht="15">
      <c r="B417" s="45">
        <v>44578.791666666664</v>
      </c>
      <c r="C417" s="49">
        <v>26.31</v>
      </c>
      <c r="D417" s="42">
        <v>24.91</v>
      </c>
      <c r="E417" s="54">
        <v>25.52</v>
      </c>
      <c r="F417" s="54">
        <v>82.5</v>
      </c>
      <c r="G417" s="54">
        <v>76.43</v>
      </c>
      <c r="H417" s="54">
        <f t="shared" si="6"/>
        <v>79.465</v>
      </c>
      <c r="I417" s="54">
        <v>0</v>
      </c>
      <c r="J417" s="54">
        <v>3.811</v>
      </c>
      <c r="K417" s="57">
        <v>0.0137199</v>
      </c>
      <c r="L417" s="61">
        <v>3.158</v>
      </c>
      <c r="M417" s="49">
        <v>141.8</v>
      </c>
    </row>
    <row r="418" spans="2:13" ht="15">
      <c r="B418" s="45">
        <v>44578.833333333336</v>
      </c>
      <c r="C418" s="49">
        <v>24.91</v>
      </c>
      <c r="D418" s="42">
        <v>23.85</v>
      </c>
      <c r="E418" s="54">
        <v>24.29</v>
      </c>
      <c r="F418" s="54">
        <v>87.1</v>
      </c>
      <c r="G418" s="54">
        <v>82.5</v>
      </c>
      <c r="H418" s="54">
        <f t="shared" si="6"/>
        <v>84.8</v>
      </c>
      <c r="I418" s="54">
        <v>0</v>
      </c>
      <c r="J418" s="54">
        <v>0</v>
      </c>
      <c r="K418" s="57">
        <v>0</v>
      </c>
      <c r="L418" s="61">
        <v>2.136</v>
      </c>
      <c r="M418" s="49">
        <v>161.9</v>
      </c>
    </row>
    <row r="419" spans="2:13" ht="15">
      <c r="B419" s="45">
        <v>44578.875</v>
      </c>
      <c r="C419" s="49">
        <v>23.86</v>
      </c>
      <c r="D419" s="42">
        <v>22.95</v>
      </c>
      <c r="E419" s="54">
        <v>23.35</v>
      </c>
      <c r="F419" s="54">
        <v>92.1</v>
      </c>
      <c r="G419" s="54">
        <v>87.1</v>
      </c>
      <c r="H419" s="54">
        <f t="shared" si="6"/>
        <v>89.6</v>
      </c>
      <c r="I419" s="54">
        <v>0</v>
      </c>
      <c r="J419" s="54">
        <v>0</v>
      </c>
      <c r="K419" s="57">
        <v>0</v>
      </c>
      <c r="L419" s="61">
        <v>1.314</v>
      </c>
      <c r="M419" s="49">
        <v>173.7</v>
      </c>
    </row>
    <row r="420" spans="2:13" ht="15">
      <c r="B420" s="45">
        <v>44578.916666666664</v>
      </c>
      <c r="C420" s="49">
        <v>23.28</v>
      </c>
      <c r="D420" s="42">
        <v>22.53</v>
      </c>
      <c r="E420" s="54">
        <v>22.93</v>
      </c>
      <c r="F420" s="54">
        <v>94.5</v>
      </c>
      <c r="G420" s="54">
        <v>91.7</v>
      </c>
      <c r="H420" s="54">
        <f t="shared" si="6"/>
        <v>93.1</v>
      </c>
      <c r="I420" s="54">
        <v>0</v>
      </c>
      <c r="J420" s="54">
        <v>0</v>
      </c>
      <c r="K420" s="57">
        <v>0</v>
      </c>
      <c r="L420" s="61">
        <v>1.264</v>
      </c>
      <c r="M420" s="49">
        <v>177.5</v>
      </c>
    </row>
    <row r="421" spans="2:13" ht="15">
      <c r="B421" s="45">
        <v>44578.958333333336</v>
      </c>
      <c r="C421" s="49">
        <v>22.55</v>
      </c>
      <c r="D421" s="42">
        <v>22.11</v>
      </c>
      <c r="E421" s="54">
        <v>22.33</v>
      </c>
      <c r="F421" s="54">
        <v>96.1</v>
      </c>
      <c r="G421" s="54">
        <v>94.4</v>
      </c>
      <c r="H421" s="54">
        <f t="shared" si="6"/>
        <v>95.25</v>
      </c>
      <c r="I421" s="54">
        <v>0</v>
      </c>
      <c r="J421" s="54">
        <v>0</v>
      </c>
      <c r="K421" s="57">
        <v>0</v>
      </c>
      <c r="L421" s="61">
        <v>0.092</v>
      </c>
      <c r="M421" s="49">
        <v>175.4</v>
      </c>
    </row>
    <row r="422" spans="2:13" ht="15">
      <c r="B422" s="45">
        <v>44579</v>
      </c>
      <c r="C422" s="49">
        <v>22.17</v>
      </c>
      <c r="D422" s="42">
        <v>21.79</v>
      </c>
      <c r="E422" s="54">
        <v>21.96</v>
      </c>
      <c r="F422" s="54">
        <v>97.3</v>
      </c>
      <c r="G422" s="54">
        <v>96.1</v>
      </c>
      <c r="H422" s="54">
        <f t="shared" si="6"/>
        <v>96.69999999999999</v>
      </c>
      <c r="I422" s="54">
        <v>0</v>
      </c>
      <c r="J422" s="54">
        <v>0</v>
      </c>
      <c r="K422" s="57">
        <v>0</v>
      </c>
      <c r="L422" s="61">
        <v>0</v>
      </c>
      <c r="M422" s="49">
        <v>180.2</v>
      </c>
    </row>
    <row r="423" spans="2:13" ht="15">
      <c r="B423" s="45">
        <v>44579.041666666664</v>
      </c>
      <c r="C423" s="49">
        <v>21.8</v>
      </c>
      <c r="D423" s="42">
        <v>21.57</v>
      </c>
      <c r="E423" s="54">
        <v>21.67</v>
      </c>
      <c r="F423" s="54">
        <v>98</v>
      </c>
      <c r="G423" s="54">
        <v>97.2</v>
      </c>
      <c r="H423" s="54">
        <f t="shared" si="6"/>
        <v>97.6</v>
      </c>
      <c r="I423" s="54">
        <v>0</v>
      </c>
      <c r="J423" s="54">
        <v>0</v>
      </c>
      <c r="K423" s="57">
        <v>0</v>
      </c>
      <c r="L423" s="61">
        <v>0</v>
      </c>
      <c r="M423" s="49">
        <v>186.9</v>
      </c>
    </row>
    <row r="424" spans="2:13" ht="15">
      <c r="B424" s="45">
        <v>44579.083333333336</v>
      </c>
      <c r="C424" s="49">
        <v>21.56</v>
      </c>
      <c r="D424" s="42">
        <v>21.1</v>
      </c>
      <c r="E424" s="54">
        <v>21.31</v>
      </c>
      <c r="F424" s="54">
        <v>98.9</v>
      </c>
      <c r="G424" s="54">
        <v>97.9</v>
      </c>
      <c r="H424" s="54">
        <f t="shared" si="6"/>
        <v>98.4</v>
      </c>
      <c r="I424" s="54">
        <v>0</v>
      </c>
      <c r="J424" s="54">
        <v>0</v>
      </c>
      <c r="K424" s="57">
        <v>0</v>
      </c>
      <c r="L424" s="61">
        <v>0</v>
      </c>
      <c r="M424" s="49">
        <v>200.8</v>
      </c>
    </row>
    <row r="425" spans="2:13" ht="15">
      <c r="B425" s="45">
        <v>44579.125</v>
      </c>
      <c r="C425" s="49">
        <v>21.16</v>
      </c>
      <c r="D425" s="42">
        <v>20.84</v>
      </c>
      <c r="E425" s="54">
        <v>21.02</v>
      </c>
      <c r="F425" s="54">
        <v>99.4</v>
      </c>
      <c r="G425" s="54">
        <v>98.8</v>
      </c>
      <c r="H425" s="54">
        <f t="shared" si="6"/>
        <v>99.1</v>
      </c>
      <c r="I425" s="54">
        <v>0</v>
      </c>
      <c r="J425" s="54">
        <v>0.003</v>
      </c>
      <c r="K425" s="58">
        <v>1.022769E-05</v>
      </c>
      <c r="L425" s="61">
        <v>0</v>
      </c>
      <c r="M425" s="49">
        <v>200.2</v>
      </c>
    </row>
    <row r="426" spans="2:13" ht="15">
      <c r="B426" s="45">
        <v>44579.166666666664</v>
      </c>
      <c r="C426" s="49">
        <v>21.04</v>
      </c>
      <c r="D426" s="42">
        <v>20.6</v>
      </c>
      <c r="E426" s="54">
        <v>20.9</v>
      </c>
      <c r="F426" s="54">
        <v>99.7</v>
      </c>
      <c r="G426" s="54">
        <v>99.4</v>
      </c>
      <c r="H426" s="54">
        <f t="shared" si="6"/>
        <v>99.55000000000001</v>
      </c>
      <c r="I426" s="54">
        <v>0</v>
      </c>
      <c r="J426" s="54">
        <v>0</v>
      </c>
      <c r="K426" s="57">
        <v>0</v>
      </c>
      <c r="L426" s="61">
        <v>0</v>
      </c>
      <c r="M426" s="49">
        <v>205.1</v>
      </c>
    </row>
    <row r="427" spans="2:13" ht="15">
      <c r="B427" s="45">
        <v>44579.208333333336</v>
      </c>
      <c r="C427" s="49">
        <v>20.87</v>
      </c>
      <c r="D427" s="42">
        <v>20.37</v>
      </c>
      <c r="E427" s="54">
        <v>20.61</v>
      </c>
      <c r="F427" s="54">
        <v>99.9</v>
      </c>
      <c r="G427" s="54">
        <v>99.5</v>
      </c>
      <c r="H427" s="54">
        <f t="shared" si="6"/>
        <v>99.7</v>
      </c>
      <c r="I427" s="54">
        <v>0</v>
      </c>
      <c r="J427" s="54">
        <v>0</v>
      </c>
      <c r="K427" s="57">
        <v>0</v>
      </c>
      <c r="L427" s="61">
        <v>0</v>
      </c>
      <c r="M427" s="49">
        <v>200.6</v>
      </c>
    </row>
    <row r="428" spans="2:13" ht="15">
      <c r="B428" s="45">
        <v>44579.25</v>
      </c>
      <c r="C428" s="49">
        <v>20.98</v>
      </c>
      <c r="D428" s="42">
        <v>20.66</v>
      </c>
      <c r="E428" s="54">
        <v>20.76</v>
      </c>
      <c r="F428" s="54">
        <v>99.9</v>
      </c>
      <c r="G428" s="54">
        <v>99.8</v>
      </c>
      <c r="H428" s="54">
        <f t="shared" si="6"/>
        <v>99.85</v>
      </c>
      <c r="I428" s="54">
        <v>0</v>
      </c>
      <c r="J428" s="54">
        <v>6.643</v>
      </c>
      <c r="K428" s="57">
        <v>0.02391366</v>
      </c>
      <c r="L428" s="61">
        <v>0</v>
      </c>
      <c r="M428" s="49">
        <v>209.6</v>
      </c>
    </row>
    <row r="429" spans="2:13" ht="15">
      <c r="B429" s="45">
        <v>44579.291666666664</v>
      </c>
      <c r="C429" s="49">
        <v>23.43</v>
      </c>
      <c r="D429" s="42">
        <v>20.97</v>
      </c>
      <c r="E429" s="54">
        <v>22.03</v>
      </c>
      <c r="F429" s="54">
        <v>99.8</v>
      </c>
      <c r="G429" s="54">
        <v>95.1</v>
      </c>
      <c r="H429" s="54">
        <f t="shared" si="6"/>
        <v>97.44999999999999</v>
      </c>
      <c r="I429" s="54">
        <v>0</v>
      </c>
      <c r="J429" s="54">
        <v>131.9</v>
      </c>
      <c r="K429" s="57">
        <v>0.4746752</v>
      </c>
      <c r="L429" s="61">
        <v>0.17</v>
      </c>
      <c r="M429" s="49">
        <v>233.8</v>
      </c>
    </row>
    <row r="430" spans="2:13" ht="15">
      <c r="B430" s="45">
        <v>44579.333333333336</v>
      </c>
      <c r="C430" s="49">
        <v>25.62</v>
      </c>
      <c r="D430" s="42">
        <v>23.21</v>
      </c>
      <c r="E430" s="54">
        <v>24.4</v>
      </c>
      <c r="F430" s="54">
        <v>94.9</v>
      </c>
      <c r="G430" s="54">
        <v>84.3</v>
      </c>
      <c r="H430" s="54">
        <f t="shared" si="6"/>
        <v>89.6</v>
      </c>
      <c r="I430" s="54">
        <v>0</v>
      </c>
      <c r="J430" s="54">
        <v>320.9</v>
      </c>
      <c r="K430" s="57">
        <v>1.155374</v>
      </c>
      <c r="L430" s="61">
        <v>1.543</v>
      </c>
      <c r="M430" s="49">
        <v>225.2</v>
      </c>
    </row>
    <row r="431" spans="2:13" ht="15">
      <c r="B431" s="45">
        <v>44579.375</v>
      </c>
      <c r="C431" s="49">
        <v>27.28</v>
      </c>
      <c r="D431" s="42">
        <v>25.62</v>
      </c>
      <c r="E431" s="54">
        <v>26.21</v>
      </c>
      <c r="F431" s="54">
        <v>84.9</v>
      </c>
      <c r="G431" s="54">
        <v>69.92</v>
      </c>
      <c r="H431" s="54">
        <f t="shared" si="6"/>
        <v>77.41</v>
      </c>
      <c r="I431" s="54">
        <v>0</v>
      </c>
      <c r="J431" s="54">
        <v>412.7</v>
      </c>
      <c r="K431" s="57">
        <v>1.48575</v>
      </c>
      <c r="L431" s="61">
        <v>2.556</v>
      </c>
      <c r="M431" s="49">
        <v>145.6</v>
      </c>
    </row>
    <row r="432" spans="2:13" ht="15">
      <c r="B432" s="45">
        <v>44579.416666666664</v>
      </c>
      <c r="C432" s="49">
        <v>28.65</v>
      </c>
      <c r="D432" s="42">
        <v>26.55</v>
      </c>
      <c r="E432" s="54">
        <v>27.46</v>
      </c>
      <c r="F432" s="54">
        <v>74.03</v>
      </c>
      <c r="G432" s="54">
        <v>63.04</v>
      </c>
      <c r="H432" s="54">
        <f t="shared" si="6"/>
        <v>68.535</v>
      </c>
      <c r="I432" s="54">
        <v>0</v>
      </c>
      <c r="J432" s="54">
        <v>583.8</v>
      </c>
      <c r="K432" s="57">
        <v>2.10169</v>
      </c>
      <c r="L432" s="61">
        <v>2.892</v>
      </c>
      <c r="M432" s="49">
        <v>168.1</v>
      </c>
    </row>
    <row r="433" spans="2:13" ht="15">
      <c r="B433" s="45">
        <v>44579.458333333336</v>
      </c>
      <c r="C433" s="49">
        <v>29.21</v>
      </c>
      <c r="D433" s="42">
        <v>27.67</v>
      </c>
      <c r="E433" s="54">
        <v>28.5</v>
      </c>
      <c r="F433" s="54">
        <v>67.82</v>
      </c>
      <c r="G433" s="54">
        <v>58.11</v>
      </c>
      <c r="H433" s="54">
        <f t="shared" si="6"/>
        <v>62.964999999999996</v>
      </c>
      <c r="I433" s="54">
        <v>0</v>
      </c>
      <c r="J433" s="54">
        <v>634</v>
      </c>
      <c r="K433" s="57">
        <v>2.282552</v>
      </c>
      <c r="L433" s="61">
        <v>2.867</v>
      </c>
      <c r="M433" s="49">
        <v>162.1</v>
      </c>
    </row>
    <row r="434" spans="2:13" ht="15">
      <c r="B434" s="45">
        <v>44579.5</v>
      </c>
      <c r="C434" s="49">
        <v>30.95</v>
      </c>
      <c r="D434" s="42">
        <v>28.62</v>
      </c>
      <c r="E434" s="54">
        <v>29.86</v>
      </c>
      <c r="F434" s="54">
        <v>60.84</v>
      </c>
      <c r="G434" s="54">
        <v>46.25</v>
      </c>
      <c r="H434" s="54">
        <f t="shared" si="6"/>
        <v>53.545</v>
      </c>
      <c r="I434" s="54">
        <v>0</v>
      </c>
      <c r="J434" s="54">
        <v>884</v>
      </c>
      <c r="K434" s="57">
        <v>3.183233</v>
      </c>
      <c r="L434" s="61">
        <v>3.207</v>
      </c>
      <c r="M434" s="49">
        <v>98.7</v>
      </c>
    </row>
    <row r="435" spans="2:13" ht="15">
      <c r="B435" s="45">
        <v>44579.541666666664</v>
      </c>
      <c r="C435" s="49">
        <v>31.2</v>
      </c>
      <c r="D435" s="42">
        <v>29.73</v>
      </c>
      <c r="E435" s="54">
        <v>30.4</v>
      </c>
      <c r="F435" s="54">
        <v>55.77</v>
      </c>
      <c r="G435" s="54">
        <v>41.68</v>
      </c>
      <c r="H435" s="54">
        <f t="shared" si="6"/>
        <v>48.725</v>
      </c>
      <c r="I435" s="54">
        <v>0</v>
      </c>
      <c r="J435" s="54">
        <v>857</v>
      </c>
      <c r="K435" s="57">
        <v>3.085323</v>
      </c>
      <c r="L435" s="61">
        <v>3.807</v>
      </c>
      <c r="M435" s="49">
        <v>124.5</v>
      </c>
    </row>
    <row r="436" spans="2:13" ht="15">
      <c r="B436" s="45">
        <v>44579.583333333336</v>
      </c>
      <c r="C436" s="49">
        <v>31.62</v>
      </c>
      <c r="D436" s="42">
        <v>30.6</v>
      </c>
      <c r="E436" s="54">
        <v>31.1</v>
      </c>
      <c r="F436" s="54">
        <v>49.41</v>
      </c>
      <c r="G436" s="54">
        <v>37.61</v>
      </c>
      <c r="H436" s="54">
        <f t="shared" si="6"/>
        <v>43.51</v>
      </c>
      <c r="I436" s="54">
        <v>0</v>
      </c>
      <c r="J436" s="54">
        <v>822</v>
      </c>
      <c r="K436" s="57">
        <v>2.959786</v>
      </c>
      <c r="L436" s="61">
        <v>3.536</v>
      </c>
      <c r="M436" s="49">
        <v>106.7</v>
      </c>
    </row>
    <row r="437" spans="2:13" ht="15">
      <c r="B437" s="45">
        <v>44579.625</v>
      </c>
      <c r="C437" s="49">
        <v>31.75</v>
      </c>
      <c r="D437" s="42">
        <v>30.43</v>
      </c>
      <c r="E437" s="54">
        <v>31.04</v>
      </c>
      <c r="F437" s="54">
        <v>48.65</v>
      </c>
      <c r="G437" s="54">
        <v>42.84</v>
      </c>
      <c r="H437" s="54">
        <f t="shared" si="6"/>
        <v>45.745000000000005</v>
      </c>
      <c r="I437" s="54">
        <v>0</v>
      </c>
      <c r="J437" s="54">
        <v>692.3</v>
      </c>
      <c r="K437" s="57">
        <v>2.492243</v>
      </c>
      <c r="L437" s="61">
        <v>3.95</v>
      </c>
      <c r="M437" s="49">
        <v>125.1</v>
      </c>
    </row>
    <row r="438" spans="2:13" ht="15">
      <c r="B438" s="45">
        <v>44579.666666666664</v>
      </c>
      <c r="C438" s="49">
        <v>31.25</v>
      </c>
      <c r="D438" s="42">
        <v>29.86</v>
      </c>
      <c r="E438" s="54">
        <v>30.46</v>
      </c>
      <c r="F438" s="54">
        <v>54.48</v>
      </c>
      <c r="G438" s="54">
        <v>45.49</v>
      </c>
      <c r="H438" s="54">
        <f t="shared" si="6"/>
        <v>49.985</v>
      </c>
      <c r="I438" s="54">
        <v>0</v>
      </c>
      <c r="J438" s="54">
        <v>530.5</v>
      </c>
      <c r="K438" s="57">
        <v>1.909665</v>
      </c>
      <c r="L438" s="61">
        <v>4.191</v>
      </c>
      <c r="M438" s="49">
        <v>145.6</v>
      </c>
    </row>
    <row r="439" spans="2:13" ht="15">
      <c r="B439" s="45">
        <v>44579.708333333336</v>
      </c>
      <c r="C439" s="49">
        <v>30.51</v>
      </c>
      <c r="D439" s="42">
        <v>28.96</v>
      </c>
      <c r="E439" s="54">
        <v>29.6</v>
      </c>
      <c r="F439" s="54">
        <v>59.92</v>
      </c>
      <c r="G439" s="54">
        <v>51.44</v>
      </c>
      <c r="H439" s="54">
        <f t="shared" si="6"/>
        <v>55.68</v>
      </c>
      <c r="I439" s="54">
        <v>0</v>
      </c>
      <c r="J439" s="54">
        <v>330.8</v>
      </c>
      <c r="K439" s="57">
        <v>1.190769</v>
      </c>
      <c r="L439" s="61">
        <v>4.107</v>
      </c>
      <c r="M439" s="49">
        <v>147.9</v>
      </c>
    </row>
    <row r="440" spans="2:13" ht="15">
      <c r="B440" s="45">
        <v>44579.75</v>
      </c>
      <c r="C440" s="49">
        <v>29.27</v>
      </c>
      <c r="D440" s="42">
        <v>26.76</v>
      </c>
      <c r="E440" s="54">
        <v>28.01</v>
      </c>
      <c r="F440" s="54">
        <v>68.81</v>
      </c>
      <c r="G440" s="54">
        <v>59.66</v>
      </c>
      <c r="H440" s="54">
        <f t="shared" si="6"/>
        <v>64.235</v>
      </c>
      <c r="I440" s="54">
        <v>0</v>
      </c>
      <c r="J440" s="54">
        <v>121.9</v>
      </c>
      <c r="K440" s="57">
        <v>0.4387028</v>
      </c>
      <c r="L440" s="61">
        <v>3.629</v>
      </c>
      <c r="M440" s="49">
        <v>150.6</v>
      </c>
    </row>
    <row r="441" spans="2:13" ht="15">
      <c r="B441" s="45">
        <v>44579.791666666664</v>
      </c>
      <c r="C441" s="49">
        <v>26.74</v>
      </c>
      <c r="D441" s="42">
        <v>24.91</v>
      </c>
      <c r="E441" s="54">
        <v>25.7</v>
      </c>
      <c r="F441" s="54">
        <v>78.45</v>
      </c>
      <c r="G441" s="54">
        <v>68.92</v>
      </c>
      <c r="H441" s="54">
        <f t="shared" si="6"/>
        <v>73.685</v>
      </c>
      <c r="I441" s="54">
        <v>0</v>
      </c>
      <c r="J441" s="54">
        <v>4.305</v>
      </c>
      <c r="K441" s="57">
        <v>0.0154983</v>
      </c>
      <c r="L441" s="61">
        <v>2.569</v>
      </c>
      <c r="M441" s="49">
        <v>152.5</v>
      </c>
    </row>
    <row r="442" spans="2:13" ht="15">
      <c r="B442" s="45">
        <v>44579.833333333336</v>
      </c>
      <c r="C442" s="49">
        <v>24.91</v>
      </c>
      <c r="D442" s="42">
        <v>23.77</v>
      </c>
      <c r="E442" s="54">
        <v>24.25</v>
      </c>
      <c r="F442" s="54">
        <v>85.1</v>
      </c>
      <c r="G442" s="54">
        <v>78.47</v>
      </c>
      <c r="H442" s="54">
        <f t="shared" si="6"/>
        <v>81.785</v>
      </c>
      <c r="I442" s="54">
        <v>0</v>
      </c>
      <c r="J442" s="54">
        <v>0</v>
      </c>
      <c r="K442" s="57">
        <v>0</v>
      </c>
      <c r="L442" s="61">
        <v>1.939</v>
      </c>
      <c r="M442" s="49">
        <v>161.7</v>
      </c>
    </row>
    <row r="443" spans="2:13" ht="15">
      <c r="B443" s="45">
        <v>44579.875</v>
      </c>
      <c r="C443" s="49">
        <v>23.76</v>
      </c>
      <c r="D443" s="42">
        <v>23.29</v>
      </c>
      <c r="E443" s="54">
        <v>23.48</v>
      </c>
      <c r="F443" s="54">
        <v>87.7</v>
      </c>
      <c r="G443" s="54">
        <v>85.1</v>
      </c>
      <c r="H443" s="54">
        <f t="shared" si="6"/>
        <v>86.4</v>
      </c>
      <c r="I443" s="54">
        <v>0</v>
      </c>
      <c r="J443" s="54">
        <v>0</v>
      </c>
      <c r="K443" s="57">
        <v>0</v>
      </c>
      <c r="L443" s="61">
        <v>1.828</v>
      </c>
      <c r="M443" s="49">
        <v>150.2</v>
      </c>
    </row>
    <row r="444" spans="2:13" ht="15">
      <c r="B444" s="45">
        <v>44579.916666666664</v>
      </c>
      <c r="C444" s="49">
        <v>23.61</v>
      </c>
      <c r="D444" s="42">
        <v>22.75</v>
      </c>
      <c r="E444" s="54">
        <v>23.28</v>
      </c>
      <c r="F444" s="54">
        <v>90.5</v>
      </c>
      <c r="G444" s="54">
        <v>86.7</v>
      </c>
      <c r="H444" s="54">
        <f t="shared" si="6"/>
        <v>88.6</v>
      </c>
      <c r="I444" s="54">
        <v>0</v>
      </c>
      <c r="J444" s="54">
        <v>0</v>
      </c>
      <c r="K444" s="57">
        <v>0</v>
      </c>
      <c r="L444" s="61">
        <v>1.794</v>
      </c>
      <c r="M444" s="49">
        <v>178</v>
      </c>
    </row>
    <row r="445" spans="2:13" ht="15">
      <c r="B445" s="45">
        <v>44579.958333333336</v>
      </c>
      <c r="C445" s="49">
        <v>23.19</v>
      </c>
      <c r="D445" s="42">
        <v>22.65</v>
      </c>
      <c r="E445" s="54">
        <v>22.93</v>
      </c>
      <c r="F445" s="54">
        <v>91.7</v>
      </c>
      <c r="G445" s="54">
        <v>89.4</v>
      </c>
      <c r="H445" s="54">
        <f t="shared" si="6"/>
        <v>90.55000000000001</v>
      </c>
      <c r="I445" s="54">
        <v>0</v>
      </c>
      <c r="J445" s="54">
        <v>0</v>
      </c>
      <c r="K445" s="57">
        <v>0</v>
      </c>
      <c r="L445" s="61">
        <v>1.535</v>
      </c>
      <c r="M445" s="49">
        <v>181.2</v>
      </c>
    </row>
    <row r="446" spans="2:13" ht="15">
      <c r="B446" s="45">
        <v>44580</v>
      </c>
      <c r="C446" s="49">
        <v>22.79</v>
      </c>
      <c r="D446" s="42">
        <v>21.89</v>
      </c>
      <c r="E446" s="54">
        <v>22.35</v>
      </c>
      <c r="F446" s="54">
        <v>93.9</v>
      </c>
      <c r="G446" s="54">
        <v>91.1</v>
      </c>
      <c r="H446" s="54">
        <f t="shared" si="6"/>
        <v>92.5</v>
      </c>
      <c r="I446" s="54">
        <v>0</v>
      </c>
      <c r="J446" s="54">
        <v>0</v>
      </c>
      <c r="K446" s="57">
        <v>0</v>
      </c>
      <c r="L446" s="61">
        <v>0.265</v>
      </c>
      <c r="M446" s="49">
        <v>200.4</v>
      </c>
    </row>
    <row r="447" spans="2:13" ht="15">
      <c r="B447" s="45">
        <v>44580.041666666664</v>
      </c>
      <c r="C447" s="49">
        <v>22.19</v>
      </c>
      <c r="D447" s="42">
        <v>21.43</v>
      </c>
      <c r="E447" s="54">
        <v>21.68</v>
      </c>
      <c r="F447" s="54">
        <v>96.2</v>
      </c>
      <c r="G447" s="54">
        <v>93.8</v>
      </c>
      <c r="H447" s="54">
        <f t="shared" si="6"/>
        <v>95</v>
      </c>
      <c r="I447" s="54">
        <v>0</v>
      </c>
      <c r="J447" s="54">
        <v>0</v>
      </c>
      <c r="K447" s="57">
        <v>0</v>
      </c>
      <c r="L447" s="61">
        <v>0</v>
      </c>
      <c r="M447" s="49">
        <v>300</v>
      </c>
    </row>
    <row r="448" spans="2:13" ht="15">
      <c r="B448" s="45">
        <v>44580.083333333336</v>
      </c>
      <c r="C448" s="49">
        <v>21.75</v>
      </c>
      <c r="D448" s="42">
        <v>21.03</v>
      </c>
      <c r="E448" s="54">
        <v>21.37</v>
      </c>
      <c r="F448" s="54">
        <v>97.5</v>
      </c>
      <c r="G448" s="54">
        <v>96</v>
      </c>
      <c r="H448" s="54">
        <f t="shared" si="6"/>
        <v>96.75</v>
      </c>
      <c r="I448" s="54">
        <v>0</v>
      </c>
      <c r="J448" s="54">
        <v>0</v>
      </c>
      <c r="K448" s="57">
        <v>0</v>
      </c>
      <c r="L448" s="61">
        <v>0</v>
      </c>
      <c r="M448" s="49">
        <v>299.8</v>
      </c>
    </row>
    <row r="449" spans="2:13" ht="15">
      <c r="B449" s="45">
        <v>44580.125</v>
      </c>
      <c r="C449" s="49">
        <v>21.81</v>
      </c>
      <c r="D449" s="42">
        <v>20.84</v>
      </c>
      <c r="E449" s="54">
        <v>21.33</v>
      </c>
      <c r="F449" s="54">
        <v>97.7</v>
      </c>
      <c r="G449" s="54">
        <v>97.3</v>
      </c>
      <c r="H449" s="54">
        <f t="shared" si="6"/>
        <v>97.5</v>
      </c>
      <c r="I449" s="54">
        <v>0</v>
      </c>
      <c r="J449" s="54">
        <v>0</v>
      </c>
      <c r="K449" s="57">
        <v>0</v>
      </c>
      <c r="L449" s="61">
        <v>0</v>
      </c>
      <c r="M449" s="49">
        <v>194.4</v>
      </c>
    </row>
    <row r="450" spans="2:13" ht="15">
      <c r="B450" s="45">
        <v>44580.166666666664</v>
      </c>
      <c r="C450" s="49">
        <v>21.24</v>
      </c>
      <c r="D450" s="42">
        <v>20.88</v>
      </c>
      <c r="E450" s="54">
        <v>21.09</v>
      </c>
      <c r="F450" s="54">
        <v>98</v>
      </c>
      <c r="G450" s="54">
        <v>97.6</v>
      </c>
      <c r="H450" s="54">
        <f t="shared" si="6"/>
        <v>97.8</v>
      </c>
      <c r="I450" s="54">
        <v>0</v>
      </c>
      <c r="J450" s="54">
        <v>0</v>
      </c>
      <c r="K450" s="57">
        <v>0</v>
      </c>
      <c r="L450" s="61">
        <v>0</v>
      </c>
      <c r="M450" s="49">
        <v>192.5</v>
      </c>
    </row>
    <row r="451" spans="2:13" ht="15">
      <c r="B451" s="45">
        <v>44580.208333333336</v>
      </c>
      <c r="C451" s="49">
        <v>21.06</v>
      </c>
      <c r="D451" s="42">
        <v>20.48</v>
      </c>
      <c r="E451" s="54">
        <v>20.77</v>
      </c>
      <c r="F451" s="54">
        <v>98.7</v>
      </c>
      <c r="G451" s="54">
        <v>97.9</v>
      </c>
      <c r="H451" s="54">
        <f t="shared" si="6"/>
        <v>98.30000000000001</v>
      </c>
      <c r="I451" s="54">
        <v>0</v>
      </c>
      <c r="J451" s="54">
        <v>0</v>
      </c>
      <c r="K451" s="57">
        <v>0</v>
      </c>
      <c r="L451" s="61">
        <v>0</v>
      </c>
      <c r="M451" s="49">
        <v>234.6</v>
      </c>
    </row>
    <row r="452" spans="2:13" ht="15">
      <c r="B452" s="45">
        <v>44580.25</v>
      </c>
      <c r="C452" s="49">
        <v>21.67</v>
      </c>
      <c r="D452" s="42">
        <v>20.4</v>
      </c>
      <c r="E452" s="54">
        <v>20.68</v>
      </c>
      <c r="F452" s="54">
        <v>99.1</v>
      </c>
      <c r="G452" s="54">
        <v>98.5</v>
      </c>
      <c r="H452" s="54">
        <f t="shared" si="6"/>
        <v>98.8</v>
      </c>
      <c r="I452" s="54">
        <v>0</v>
      </c>
      <c r="J452" s="54">
        <v>10.73</v>
      </c>
      <c r="K452" s="57">
        <v>0.03864475</v>
      </c>
      <c r="L452" s="61">
        <v>0</v>
      </c>
      <c r="M452" s="49">
        <v>265.7</v>
      </c>
    </row>
    <row r="453" spans="2:13" ht="15">
      <c r="B453" s="45">
        <v>44580.291666666664</v>
      </c>
      <c r="C453" s="49">
        <v>24</v>
      </c>
      <c r="D453" s="42">
        <v>21.57</v>
      </c>
      <c r="E453" s="54">
        <v>22.8</v>
      </c>
      <c r="F453" s="54">
        <v>98.6</v>
      </c>
      <c r="G453" s="54">
        <v>90</v>
      </c>
      <c r="H453" s="54">
        <f t="shared" si="6"/>
        <v>94.3</v>
      </c>
      <c r="I453" s="54">
        <v>0</v>
      </c>
      <c r="J453" s="54">
        <v>144.7</v>
      </c>
      <c r="K453" s="57">
        <v>0.5209649</v>
      </c>
      <c r="L453" s="61">
        <v>0.612</v>
      </c>
      <c r="M453" s="49">
        <v>189</v>
      </c>
    </row>
    <row r="454" spans="2:13" ht="15">
      <c r="B454" s="45">
        <v>44580.333333333336</v>
      </c>
      <c r="C454" s="49">
        <v>26.52</v>
      </c>
      <c r="D454" s="42">
        <v>23.91</v>
      </c>
      <c r="E454" s="54">
        <v>25.19</v>
      </c>
      <c r="F454" s="54">
        <v>90.5</v>
      </c>
      <c r="G454" s="54">
        <v>82.9</v>
      </c>
      <c r="H454" s="54">
        <f t="shared" si="6"/>
        <v>86.7</v>
      </c>
      <c r="I454" s="54">
        <v>0</v>
      </c>
      <c r="J454" s="54">
        <v>316.1</v>
      </c>
      <c r="K454" s="57">
        <v>1.138113</v>
      </c>
      <c r="L454" s="61">
        <v>0.916</v>
      </c>
      <c r="M454" s="49">
        <v>95.6</v>
      </c>
    </row>
    <row r="455" spans="2:13" ht="15">
      <c r="B455" s="45">
        <v>44580.375</v>
      </c>
      <c r="C455" s="49">
        <v>27.72</v>
      </c>
      <c r="D455" s="42">
        <v>26.02</v>
      </c>
      <c r="E455" s="54">
        <v>26.91</v>
      </c>
      <c r="F455" s="54">
        <v>85.1</v>
      </c>
      <c r="G455" s="54">
        <v>76.1</v>
      </c>
      <c r="H455" s="54">
        <f t="shared" si="6"/>
        <v>80.6</v>
      </c>
      <c r="I455" s="54">
        <v>0</v>
      </c>
      <c r="J455" s="54">
        <v>469.4</v>
      </c>
      <c r="K455" s="57">
        <v>1.689852</v>
      </c>
      <c r="L455" s="61">
        <v>1.312</v>
      </c>
      <c r="M455" s="49">
        <v>68.5</v>
      </c>
    </row>
    <row r="456" spans="2:13" ht="15">
      <c r="B456" s="45">
        <v>44580.416666666664</v>
      </c>
      <c r="C456" s="49">
        <v>29.07</v>
      </c>
      <c r="D456" s="42">
        <v>26.72</v>
      </c>
      <c r="E456" s="54">
        <v>28.09</v>
      </c>
      <c r="F456" s="54">
        <v>81.1</v>
      </c>
      <c r="G456" s="54">
        <v>68.34</v>
      </c>
      <c r="H456" s="54">
        <f t="shared" si="6"/>
        <v>74.72</v>
      </c>
      <c r="I456" s="54">
        <v>0</v>
      </c>
      <c r="J456" s="54">
        <v>575.8</v>
      </c>
      <c r="K456" s="57">
        <v>2.072785</v>
      </c>
      <c r="L456" s="61">
        <v>1.586</v>
      </c>
      <c r="M456" s="49">
        <v>140.3</v>
      </c>
    </row>
    <row r="457" spans="2:13" ht="15">
      <c r="B457" s="45">
        <v>44580.458333333336</v>
      </c>
      <c r="C457" s="49">
        <v>30.29</v>
      </c>
      <c r="D457" s="42">
        <v>28.9</v>
      </c>
      <c r="E457" s="54">
        <v>29.63</v>
      </c>
      <c r="F457" s="54">
        <v>70.06</v>
      </c>
      <c r="G457" s="54">
        <v>59.22</v>
      </c>
      <c r="H457" s="54">
        <f t="shared" si="6"/>
        <v>64.64</v>
      </c>
      <c r="I457" s="54">
        <v>0</v>
      </c>
      <c r="J457" s="54">
        <v>802</v>
      </c>
      <c r="K457" s="57">
        <v>2.885822</v>
      </c>
      <c r="L457" s="61">
        <v>2.859</v>
      </c>
      <c r="M457" s="49">
        <v>116</v>
      </c>
    </row>
    <row r="458" spans="2:13" ht="15">
      <c r="B458" s="45">
        <v>44580.5</v>
      </c>
      <c r="C458" s="49">
        <v>31.43</v>
      </c>
      <c r="D458" s="42">
        <v>29.86</v>
      </c>
      <c r="E458" s="54">
        <v>30.5</v>
      </c>
      <c r="F458" s="54">
        <v>63.14</v>
      </c>
      <c r="G458" s="54">
        <v>54.51</v>
      </c>
      <c r="H458" s="54">
        <f t="shared" si="6"/>
        <v>58.825</v>
      </c>
      <c r="I458" s="54">
        <v>0</v>
      </c>
      <c r="J458" s="54">
        <v>790.2</v>
      </c>
      <c r="K458" s="57">
        <v>2.844606</v>
      </c>
      <c r="L458" s="61">
        <v>3.484</v>
      </c>
      <c r="M458" s="49">
        <v>89.6</v>
      </c>
    </row>
    <row r="459" spans="2:13" ht="15">
      <c r="B459" s="45">
        <v>44580.541666666664</v>
      </c>
      <c r="C459" s="49">
        <v>31.89</v>
      </c>
      <c r="D459" s="42">
        <v>30.52</v>
      </c>
      <c r="E459" s="54">
        <v>31.19</v>
      </c>
      <c r="F459" s="54">
        <v>59.71</v>
      </c>
      <c r="G459" s="54">
        <v>48.04</v>
      </c>
      <c r="H459" s="54">
        <f t="shared" si="6"/>
        <v>53.875</v>
      </c>
      <c r="I459" s="54">
        <v>0</v>
      </c>
      <c r="J459" s="54">
        <v>885</v>
      </c>
      <c r="K459" s="57">
        <v>3.187612</v>
      </c>
      <c r="L459" s="61">
        <v>3.702</v>
      </c>
      <c r="M459" s="49">
        <v>153.1</v>
      </c>
    </row>
    <row r="460" spans="2:13" ht="15">
      <c r="B460" s="45">
        <v>44580.583333333336</v>
      </c>
      <c r="C460" s="49">
        <v>32.7</v>
      </c>
      <c r="D460" s="42">
        <v>30.46</v>
      </c>
      <c r="E460" s="54">
        <v>31.67</v>
      </c>
      <c r="F460" s="54">
        <v>61.25</v>
      </c>
      <c r="G460" s="54">
        <v>46.6</v>
      </c>
      <c r="H460" s="54">
        <f t="shared" si="6"/>
        <v>53.925</v>
      </c>
      <c r="I460" s="54">
        <v>0</v>
      </c>
      <c r="J460" s="54">
        <v>724.1</v>
      </c>
      <c r="K460" s="57">
        <v>2.606766</v>
      </c>
      <c r="L460" s="61">
        <v>3.683</v>
      </c>
      <c r="M460" s="49">
        <v>155.1</v>
      </c>
    </row>
    <row r="461" spans="2:13" ht="15">
      <c r="B461" s="45">
        <v>44580.625</v>
      </c>
      <c r="C461" s="49">
        <v>32.26</v>
      </c>
      <c r="D461" s="42">
        <v>30.36</v>
      </c>
      <c r="E461" s="54">
        <v>31.34</v>
      </c>
      <c r="F461" s="54">
        <v>64.47</v>
      </c>
      <c r="G461" s="54">
        <v>54.82</v>
      </c>
      <c r="H461" s="54">
        <f t="shared" si="6"/>
        <v>59.644999999999996</v>
      </c>
      <c r="I461" s="54">
        <v>0</v>
      </c>
      <c r="J461" s="54">
        <v>573</v>
      </c>
      <c r="K461" s="57">
        <v>2.062705</v>
      </c>
      <c r="L461" s="61">
        <v>4.132</v>
      </c>
      <c r="M461" s="49">
        <v>126.1</v>
      </c>
    </row>
    <row r="462" spans="2:13" ht="15">
      <c r="B462" s="45">
        <v>44580.666666666664</v>
      </c>
      <c r="C462" s="49">
        <v>31.17</v>
      </c>
      <c r="D462" s="42">
        <v>29.89</v>
      </c>
      <c r="E462" s="54">
        <v>30.53</v>
      </c>
      <c r="F462" s="54">
        <v>65.4</v>
      </c>
      <c r="G462" s="54">
        <v>61.8</v>
      </c>
      <c r="H462" s="54">
        <f t="shared" si="6"/>
        <v>63.6</v>
      </c>
      <c r="I462" s="54">
        <v>0</v>
      </c>
      <c r="J462" s="54">
        <v>434.2</v>
      </c>
      <c r="K462" s="57">
        <v>1.563107</v>
      </c>
      <c r="L462" s="61">
        <v>4.723</v>
      </c>
      <c r="M462" s="49">
        <v>135.9</v>
      </c>
    </row>
    <row r="463" spans="2:13" ht="15">
      <c r="B463" s="45">
        <v>44580.708333333336</v>
      </c>
      <c r="C463" s="49">
        <v>30.56</v>
      </c>
      <c r="D463" s="42">
        <v>28.97</v>
      </c>
      <c r="E463" s="54">
        <v>29.52</v>
      </c>
      <c r="F463" s="54">
        <v>73.67</v>
      </c>
      <c r="G463" s="54">
        <v>64.13</v>
      </c>
      <c r="H463" s="54">
        <f aca="true" t="shared" si="7" ref="H463:H526">(F463+G463)/2</f>
        <v>68.9</v>
      </c>
      <c r="I463" s="54">
        <v>0</v>
      </c>
      <c r="J463" s="54">
        <v>259.7</v>
      </c>
      <c r="K463" s="57">
        <v>0.9349384</v>
      </c>
      <c r="L463" s="61">
        <v>4.424</v>
      </c>
      <c r="M463" s="49">
        <v>155.2</v>
      </c>
    </row>
    <row r="464" spans="2:13" ht="15">
      <c r="B464" s="45">
        <v>44580.75</v>
      </c>
      <c r="C464" s="49">
        <v>29.52</v>
      </c>
      <c r="D464" s="42">
        <v>26.99</v>
      </c>
      <c r="E464" s="54">
        <v>28.12</v>
      </c>
      <c r="F464" s="54">
        <v>79.69</v>
      </c>
      <c r="G464" s="54">
        <v>69.15</v>
      </c>
      <c r="H464" s="54">
        <f t="shared" si="7"/>
        <v>74.42</v>
      </c>
      <c r="I464" s="54">
        <v>0</v>
      </c>
      <c r="J464" s="54">
        <v>115.7</v>
      </c>
      <c r="K464" s="57">
        <v>0.4165945</v>
      </c>
      <c r="L464" s="61">
        <v>4.517</v>
      </c>
      <c r="M464" s="49">
        <v>136.1</v>
      </c>
    </row>
    <row r="465" spans="2:13" ht="15">
      <c r="B465" s="45">
        <v>44580.791666666664</v>
      </c>
      <c r="C465" s="49">
        <v>26.97</v>
      </c>
      <c r="D465" s="42">
        <v>25.74</v>
      </c>
      <c r="E465" s="54">
        <v>26.33</v>
      </c>
      <c r="F465" s="54">
        <v>88.4</v>
      </c>
      <c r="G465" s="54">
        <v>79.77</v>
      </c>
      <c r="H465" s="54">
        <f t="shared" si="7"/>
        <v>84.08500000000001</v>
      </c>
      <c r="I465" s="54">
        <v>0</v>
      </c>
      <c r="J465" s="54">
        <v>3.607</v>
      </c>
      <c r="K465" s="57">
        <v>0.0129837</v>
      </c>
      <c r="L465" s="61">
        <v>2.943</v>
      </c>
      <c r="M465" s="49">
        <v>166.3</v>
      </c>
    </row>
    <row r="466" spans="2:13" ht="15">
      <c r="B466" s="45">
        <v>44580.833333333336</v>
      </c>
      <c r="C466" s="49">
        <v>25.74</v>
      </c>
      <c r="D466" s="42">
        <v>24.93</v>
      </c>
      <c r="E466" s="54">
        <v>25.29</v>
      </c>
      <c r="F466" s="54">
        <v>92.1</v>
      </c>
      <c r="G466" s="54">
        <v>88.5</v>
      </c>
      <c r="H466" s="54">
        <f t="shared" si="7"/>
        <v>90.3</v>
      </c>
      <c r="I466" s="54">
        <v>0</v>
      </c>
      <c r="J466" s="54">
        <v>0</v>
      </c>
      <c r="K466" s="57">
        <v>0</v>
      </c>
      <c r="L466" s="61">
        <v>2.752</v>
      </c>
      <c r="M466" s="49">
        <v>145.7</v>
      </c>
    </row>
    <row r="467" spans="2:13" ht="15">
      <c r="B467" s="45">
        <v>44580.875</v>
      </c>
      <c r="C467" s="49">
        <v>24.93</v>
      </c>
      <c r="D467" s="42">
        <v>24.32</v>
      </c>
      <c r="E467" s="54">
        <v>24.63</v>
      </c>
      <c r="F467" s="54">
        <v>94.8</v>
      </c>
      <c r="G467" s="54">
        <v>92.1</v>
      </c>
      <c r="H467" s="54">
        <f t="shared" si="7"/>
        <v>93.44999999999999</v>
      </c>
      <c r="I467" s="54">
        <v>0</v>
      </c>
      <c r="J467" s="54">
        <v>0</v>
      </c>
      <c r="K467" s="57">
        <v>0</v>
      </c>
      <c r="L467" s="61">
        <v>1.682</v>
      </c>
      <c r="M467" s="49">
        <v>171.3</v>
      </c>
    </row>
    <row r="468" spans="2:13" ht="15">
      <c r="B468" s="45">
        <v>44580.916666666664</v>
      </c>
      <c r="C468" s="49">
        <v>24.33</v>
      </c>
      <c r="D468" s="42">
        <v>24.15</v>
      </c>
      <c r="E468" s="54">
        <v>24.23</v>
      </c>
      <c r="F468" s="54">
        <v>96.2</v>
      </c>
      <c r="G468" s="54">
        <v>94.8</v>
      </c>
      <c r="H468" s="54">
        <f t="shared" si="7"/>
        <v>95.5</v>
      </c>
      <c r="I468" s="54">
        <v>0</v>
      </c>
      <c r="J468" s="54">
        <v>0</v>
      </c>
      <c r="K468" s="57">
        <v>0</v>
      </c>
      <c r="L468" s="61">
        <v>0.832</v>
      </c>
      <c r="M468" s="49">
        <v>153.6</v>
      </c>
    </row>
    <row r="469" spans="2:13" ht="15">
      <c r="B469" s="45">
        <v>44580.958333333336</v>
      </c>
      <c r="C469" s="49">
        <v>24.38</v>
      </c>
      <c r="D469" s="42">
        <v>23.91</v>
      </c>
      <c r="E469" s="54">
        <v>24.13</v>
      </c>
      <c r="F469" s="54">
        <v>97.4</v>
      </c>
      <c r="G469" s="54">
        <v>96.1</v>
      </c>
      <c r="H469" s="54">
        <f t="shared" si="7"/>
        <v>96.75</v>
      </c>
      <c r="I469" s="54">
        <v>0</v>
      </c>
      <c r="J469" s="54">
        <v>0</v>
      </c>
      <c r="K469" s="57">
        <v>0</v>
      </c>
      <c r="L469" s="61">
        <v>0.399</v>
      </c>
      <c r="M469" s="49">
        <v>182.3</v>
      </c>
    </row>
    <row r="470" spans="2:13" ht="15">
      <c r="B470" s="45">
        <v>44581</v>
      </c>
      <c r="C470" s="49">
        <v>24.24</v>
      </c>
      <c r="D470" s="42">
        <v>23.88</v>
      </c>
      <c r="E470" s="54">
        <v>24.05</v>
      </c>
      <c r="F470" s="54">
        <v>98.4</v>
      </c>
      <c r="G470" s="54">
        <v>97.4</v>
      </c>
      <c r="H470" s="54">
        <f t="shared" si="7"/>
        <v>97.9</v>
      </c>
      <c r="I470" s="54">
        <v>0</v>
      </c>
      <c r="J470" s="54">
        <v>0</v>
      </c>
      <c r="K470" s="57">
        <v>0</v>
      </c>
      <c r="L470" s="61">
        <v>0.326</v>
      </c>
      <c r="M470" s="49">
        <v>208.6</v>
      </c>
    </row>
    <row r="471" spans="2:13" ht="15">
      <c r="B471" s="45">
        <v>44581.041666666664</v>
      </c>
      <c r="C471" s="49">
        <v>24.03</v>
      </c>
      <c r="D471" s="42">
        <v>23.57</v>
      </c>
      <c r="E471" s="54">
        <v>23.74</v>
      </c>
      <c r="F471" s="54">
        <v>99.3</v>
      </c>
      <c r="G471" s="54">
        <v>98.3</v>
      </c>
      <c r="H471" s="54">
        <f t="shared" si="7"/>
        <v>98.8</v>
      </c>
      <c r="I471" s="54">
        <v>0</v>
      </c>
      <c r="J471" s="54">
        <v>0</v>
      </c>
      <c r="K471" s="57">
        <v>0</v>
      </c>
      <c r="L471" s="61">
        <v>0.317</v>
      </c>
      <c r="M471" s="49">
        <v>174.8</v>
      </c>
    </row>
    <row r="472" spans="2:13" ht="15">
      <c r="B472" s="45">
        <v>44581.083333333336</v>
      </c>
      <c r="C472" s="49">
        <v>23.75</v>
      </c>
      <c r="D472" s="42">
        <v>23.47</v>
      </c>
      <c r="E472" s="54">
        <v>23.58</v>
      </c>
      <c r="F472" s="54">
        <v>99.5</v>
      </c>
      <c r="G472" s="54">
        <v>99.2</v>
      </c>
      <c r="H472" s="54">
        <f t="shared" si="7"/>
        <v>99.35</v>
      </c>
      <c r="I472" s="54">
        <v>0</v>
      </c>
      <c r="J472" s="54">
        <v>0.009</v>
      </c>
      <c r="K472" s="58">
        <v>3.068306E-05</v>
      </c>
      <c r="L472" s="61">
        <v>0.037</v>
      </c>
      <c r="M472" s="49">
        <v>155.8</v>
      </c>
    </row>
    <row r="473" spans="2:13" ht="15">
      <c r="B473" s="45">
        <v>44581.125</v>
      </c>
      <c r="C473" s="49">
        <v>23.79</v>
      </c>
      <c r="D473" s="42">
        <v>23.4</v>
      </c>
      <c r="E473" s="54">
        <v>23.61</v>
      </c>
      <c r="F473" s="54">
        <v>99.6</v>
      </c>
      <c r="G473" s="54">
        <v>99.4</v>
      </c>
      <c r="H473" s="54">
        <f t="shared" si="7"/>
        <v>99.5</v>
      </c>
      <c r="I473" s="54">
        <v>0</v>
      </c>
      <c r="J473" s="54">
        <v>0.003</v>
      </c>
      <c r="K473" s="58">
        <v>1.022769E-05</v>
      </c>
      <c r="L473" s="61">
        <v>0</v>
      </c>
      <c r="M473" s="49">
        <v>273.2</v>
      </c>
    </row>
    <row r="474" spans="2:13" ht="15">
      <c r="B474" s="45">
        <v>44581.166666666664</v>
      </c>
      <c r="C474" s="49">
        <v>23.64</v>
      </c>
      <c r="D474" s="42">
        <v>23.35</v>
      </c>
      <c r="E474" s="54">
        <v>23.47</v>
      </c>
      <c r="F474" s="54">
        <v>99.6</v>
      </c>
      <c r="G474" s="54">
        <v>99.4</v>
      </c>
      <c r="H474" s="54">
        <f t="shared" si="7"/>
        <v>99.5</v>
      </c>
      <c r="I474" s="54">
        <v>0</v>
      </c>
      <c r="J474" s="54">
        <v>0</v>
      </c>
      <c r="K474" s="57">
        <v>0</v>
      </c>
      <c r="L474" s="61">
        <v>0.107</v>
      </c>
      <c r="M474" s="49">
        <v>222.3</v>
      </c>
    </row>
    <row r="475" spans="2:13" ht="15">
      <c r="B475" s="45">
        <v>44581.208333333336</v>
      </c>
      <c r="C475" s="49">
        <v>23.47</v>
      </c>
      <c r="D475" s="42">
        <v>22.99</v>
      </c>
      <c r="E475" s="54">
        <v>23.24</v>
      </c>
      <c r="F475" s="54">
        <v>99.8</v>
      </c>
      <c r="G475" s="54">
        <v>99.4</v>
      </c>
      <c r="H475" s="54">
        <f t="shared" si="7"/>
        <v>99.6</v>
      </c>
      <c r="I475" s="54">
        <v>0</v>
      </c>
      <c r="J475" s="54">
        <v>0.003</v>
      </c>
      <c r="K475" s="58">
        <v>1.022763E-05</v>
      </c>
      <c r="L475" s="61">
        <v>0</v>
      </c>
      <c r="M475" s="49">
        <v>203.4</v>
      </c>
    </row>
    <row r="476" spans="2:13" ht="15">
      <c r="B476" s="45">
        <v>44581.25</v>
      </c>
      <c r="C476" s="49">
        <v>23.18</v>
      </c>
      <c r="D476" s="42">
        <v>22.73</v>
      </c>
      <c r="E476" s="54">
        <v>22.87</v>
      </c>
      <c r="F476" s="54">
        <v>99.9</v>
      </c>
      <c r="G476" s="54">
        <v>99.8</v>
      </c>
      <c r="H476" s="54">
        <f t="shared" si="7"/>
        <v>99.85</v>
      </c>
      <c r="I476" s="54">
        <v>0</v>
      </c>
      <c r="J476" s="54">
        <v>4.713</v>
      </c>
      <c r="K476" s="57">
        <v>0.01696773</v>
      </c>
      <c r="L476" s="61">
        <v>0</v>
      </c>
      <c r="M476" s="49">
        <v>234.8</v>
      </c>
    </row>
    <row r="477" spans="2:13" ht="15">
      <c r="B477" s="45">
        <v>44581.291666666664</v>
      </c>
      <c r="C477" s="49">
        <v>25.18</v>
      </c>
      <c r="D477" s="42">
        <v>23.17</v>
      </c>
      <c r="E477" s="54">
        <v>24.22</v>
      </c>
      <c r="F477" s="54">
        <v>99.9</v>
      </c>
      <c r="G477" s="54">
        <v>95.2</v>
      </c>
      <c r="H477" s="54">
        <f t="shared" si="7"/>
        <v>97.55000000000001</v>
      </c>
      <c r="I477" s="54">
        <v>0</v>
      </c>
      <c r="J477" s="54">
        <v>114.7</v>
      </c>
      <c r="K477" s="57">
        <v>0.4128752</v>
      </c>
      <c r="L477" s="61">
        <v>0.514</v>
      </c>
      <c r="M477" s="49">
        <v>203.5</v>
      </c>
    </row>
    <row r="478" spans="2:13" ht="15">
      <c r="B478" s="45">
        <v>44581.333333333336</v>
      </c>
      <c r="C478" s="49">
        <v>26.21</v>
      </c>
      <c r="D478" s="42">
        <v>24.71</v>
      </c>
      <c r="E478" s="54">
        <v>25.45</v>
      </c>
      <c r="F478" s="54">
        <v>96.2</v>
      </c>
      <c r="G478" s="54">
        <v>90.9</v>
      </c>
      <c r="H478" s="54">
        <f t="shared" si="7"/>
        <v>93.55000000000001</v>
      </c>
      <c r="I478" s="54">
        <v>0</v>
      </c>
      <c r="J478" s="54">
        <v>193</v>
      </c>
      <c r="K478" s="57">
        <v>0.694634</v>
      </c>
      <c r="L478" s="61">
        <v>1.438</v>
      </c>
      <c r="M478" s="49">
        <v>200.1</v>
      </c>
    </row>
    <row r="479" spans="2:13" ht="15">
      <c r="B479" s="45">
        <v>44581.375</v>
      </c>
      <c r="C479" s="49">
        <v>26.53</v>
      </c>
      <c r="D479" s="42">
        <v>25.13</v>
      </c>
      <c r="E479" s="54">
        <v>26.13</v>
      </c>
      <c r="F479" s="54">
        <v>96.2</v>
      </c>
      <c r="G479" s="54">
        <v>88.7</v>
      </c>
      <c r="H479" s="54">
        <f t="shared" si="7"/>
        <v>92.45</v>
      </c>
      <c r="I479" s="54">
        <v>0</v>
      </c>
      <c r="J479" s="54">
        <v>223</v>
      </c>
      <c r="K479" s="57">
        <v>0.8026729</v>
      </c>
      <c r="L479" s="61">
        <v>1.432</v>
      </c>
      <c r="M479" s="49">
        <v>145.4</v>
      </c>
    </row>
    <row r="480" spans="2:13" ht="15">
      <c r="B480" s="45">
        <v>44581.416666666664</v>
      </c>
      <c r="C480" s="49">
        <v>28.58</v>
      </c>
      <c r="D480" s="42">
        <v>26.3</v>
      </c>
      <c r="E480" s="54">
        <v>27.2</v>
      </c>
      <c r="F480" s="54">
        <v>88.9</v>
      </c>
      <c r="G480" s="54">
        <v>76.61</v>
      </c>
      <c r="H480" s="54">
        <f t="shared" si="7"/>
        <v>82.755</v>
      </c>
      <c r="I480" s="54">
        <v>0</v>
      </c>
      <c r="J480" s="54">
        <v>332.3</v>
      </c>
      <c r="K480" s="57">
        <v>1.196197</v>
      </c>
      <c r="L480" s="61">
        <v>1.953</v>
      </c>
      <c r="M480" s="49">
        <v>93</v>
      </c>
    </row>
    <row r="481" spans="2:13" ht="15">
      <c r="B481" s="45">
        <v>44581.458333333336</v>
      </c>
      <c r="C481" s="49">
        <v>28.28</v>
      </c>
      <c r="D481" s="42">
        <v>22.71</v>
      </c>
      <c r="E481" s="54">
        <v>25.04</v>
      </c>
      <c r="F481" s="54">
        <v>96.7</v>
      </c>
      <c r="G481" s="54">
        <v>77.81</v>
      </c>
      <c r="H481" s="54">
        <f t="shared" si="7"/>
        <v>87.255</v>
      </c>
      <c r="I481" s="54">
        <v>20.1</v>
      </c>
      <c r="J481" s="54">
        <v>236.1</v>
      </c>
      <c r="K481" s="57">
        <v>0.8499573</v>
      </c>
      <c r="L481" s="61">
        <v>2.688</v>
      </c>
      <c r="M481" s="49">
        <v>202.6</v>
      </c>
    </row>
    <row r="482" spans="2:13" ht="15">
      <c r="B482" s="45">
        <v>44581.5</v>
      </c>
      <c r="C482" s="49">
        <v>27.96</v>
      </c>
      <c r="D482" s="42">
        <v>24.11</v>
      </c>
      <c r="E482" s="54">
        <v>26.34</v>
      </c>
      <c r="F482" s="54">
        <v>96</v>
      </c>
      <c r="G482" s="54">
        <v>76.41</v>
      </c>
      <c r="H482" s="54">
        <f t="shared" si="7"/>
        <v>86.205</v>
      </c>
      <c r="I482" s="54">
        <v>0</v>
      </c>
      <c r="J482" s="54">
        <v>371</v>
      </c>
      <c r="K482" s="57">
        <v>1.335558</v>
      </c>
      <c r="L482" s="61">
        <v>1.251</v>
      </c>
      <c r="M482" s="49">
        <v>150</v>
      </c>
    </row>
    <row r="483" spans="2:13" ht="15">
      <c r="B483" s="45">
        <v>44581.541666666664</v>
      </c>
      <c r="C483" s="49">
        <v>29.62</v>
      </c>
      <c r="D483" s="42">
        <v>27.07</v>
      </c>
      <c r="E483" s="54">
        <v>28.06</v>
      </c>
      <c r="F483" s="54">
        <v>83.3</v>
      </c>
      <c r="G483" s="54">
        <v>72.66</v>
      </c>
      <c r="H483" s="54">
        <f t="shared" si="7"/>
        <v>77.97999999999999</v>
      </c>
      <c r="I483" s="54">
        <v>0</v>
      </c>
      <c r="J483" s="54">
        <v>502.8</v>
      </c>
      <c r="K483" s="57">
        <v>1.809949</v>
      </c>
      <c r="L483" s="61">
        <v>2.342</v>
      </c>
      <c r="M483" s="49">
        <v>76.74</v>
      </c>
    </row>
    <row r="484" spans="2:13" ht="15">
      <c r="B484" s="45">
        <v>44581.583333333336</v>
      </c>
      <c r="C484" s="49">
        <v>30.31</v>
      </c>
      <c r="D484" s="42">
        <v>24.74</v>
      </c>
      <c r="E484" s="54">
        <v>27.38</v>
      </c>
      <c r="F484" s="54">
        <v>91.9</v>
      </c>
      <c r="G484" s="54">
        <v>69.26</v>
      </c>
      <c r="H484" s="54">
        <f t="shared" si="7"/>
        <v>80.58000000000001</v>
      </c>
      <c r="I484" s="54">
        <v>0</v>
      </c>
      <c r="J484" s="54">
        <v>305.8</v>
      </c>
      <c r="K484" s="57">
        <v>1.100733</v>
      </c>
      <c r="L484" s="61">
        <v>3.432</v>
      </c>
      <c r="M484" s="49">
        <v>135.9</v>
      </c>
    </row>
    <row r="485" spans="2:13" ht="15">
      <c r="B485" s="45">
        <v>44581.625</v>
      </c>
      <c r="C485" s="49">
        <v>25.32</v>
      </c>
      <c r="D485" s="42">
        <v>23.87</v>
      </c>
      <c r="E485" s="54">
        <v>24.47</v>
      </c>
      <c r="F485" s="54">
        <v>94.6</v>
      </c>
      <c r="G485" s="54">
        <v>91.1</v>
      </c>
      <c r="H485" s="54">
        <f t="shared" si="7"/>
        <v>92.85</v>
      </c>
      <c r="I485" s="54">
        <v>0.2</v>
      </c>
      <c r="J485" s="54">
        <v>295.8</v>
      </c>
      <c r="K485" s="57">
        <v>1.064754</v>
      </c>
      <c r="L485" s="61">
        <v>3.894</v>
      </c>
      <c r="M485" s="49">
        <v>152.3</v>
      </c>
    </row>
    <row r="486" spans="2:13" ht="15">
      <c r="B486" s="45">
        <v>44581.666666666664</v>
      </c>
      <c r="C486" s="49">
        <v>23.95</v>
      </c>
      <c r="D486" s="42">
        <v>23.17</v>
      </c>
      <c r="E486" s="54">
        <v>23.45</v>
      </c>
      <c r="F486" s="54">
        <v>95.9</v>
      </c>
      <c r="G486" s="54">
        <v>90.9</v>
      </c>
      <c r="H486" s="54">
        <f t="shared" si="7"/>
        <v>93.4</v>
      </c>
      <c r="I486" s="54">
        <v>0.1</v>
      </c>
      <c r="J486" s="54">
        <v>80</v>
      </c>
      <c r="K486" s="57">
        <v>0.288017</v>
      </c>
      <c r="L486" s="61">
        <v>3.154</v>
      </c>
      <c r="M486" s="49">
        <v>167.9</v>
      </c>
    </row>
    <row r="487" spans="2:13" ht="15">
      <c r="B487" s="45">
        <v>44581.708333333336</v>
      </c>
      <c r="C487" s="49">
        <v>26.74</v>
      </c>
      <c r="D487" s="42">
        <v>23.45</v>
      </c>
      <c r="E487" s="54">
        <v>25.12</v>
      </c>
      <c r="F487" s="54">
        <v>96</v>
      </c>
      <c r="G487" s="54">
        <v>85.7</v>
      </c>
      <c r="H487" s="54">
        <f t="shared" si="7"/>
        <v>90.85</v>
      </c>
      <c r="I487" s="54">
        <v>0</v>
      </c>
      <c r="J487" s="54">
        <v>252.9</v>
      </c>
      <c r="K487" s="57">
        <v>0.9102778</v>
      </c>
      <c r="L487" s="61">
        <v>1.172</v>
      </c>
      <c r="M487" s="49">
        <v>157.1</v>
      </c>
    </row>
    <row r="488" spans="2:13" ht="15">
      <c r="B488" s="45">
        <v>44581.75</v>
      </c>
      <c r="C488" s="49">
        <v>27.27</v>
      </c>
      <c r="D488" s="42">
        <v>25.55</v>
      </c>
      <c r="E488" s="54">
        <v>26.51</v>
      </c>
      <c r="F488" s="54">
        <v>89.8</v>
      </c>
      <c r="G488" s="54">
        <v>83.3</v>
      </c>
      <c r="H488" s="54">
        <f t="shared" si="7"/>
        <v>86.55</v>
      </c>
      <c r="I488" s="54">
        <v>0</v>
      </c>
      <c r="J488" s="54">
        <v>97.3</v>
      </c>
      <c r="K488" s="57">
        <v>0.3502099</v>
      </c>
      <c r="L488" s="61">
        <v>1.836</v>
      </c>
      <c r="M488" s="49">
        <v>180.5</v>
      </c>
    </row>
    <row r="489" spans="2:13" ht="15">
      <c r="B489" s="45">
        <v>44581.791666666664</v>
      </c>
      <c r="C489" s="49">
        <v>25.58</v>
      </c>
      <c r="D489" s="42">
        <v>24.38</v>
      </c>
      <c r="E489" s="54">
        <v>24.98</v>
      </c>
      <c r="F489" s="54">
        <v>93.5</v>
      </c>
      <c r="G489" s="54">
        <v>89</v>
      </c>
      <c r="H489" s="54">
        <f t="shared" si="7"/>
        <v>91.25</v>
      </c>
      <c r="I489" s="54">
        <v>0</v>
      </c>
      <c r="J489" s="54">
        <v>2.417</v>
      </c>
      <c r="K489" s="57">
        <v>0.008700787</v>
      </c>
      <c r="L489" s="61">
        <v>1.216</v>
      </c>
      <c r="M489" s="49">
        <v>159.3</v>
      </c>
    </row>
    <row r="490" spans="2:13" ht="15">
      <c r="B490" s="45">
        <v>44581.833333333336</v>
      </c>
      <c r="C490" s="49">
        <v>24.41</v>
      </c>
      <c r="D490" s="42">
        <v>23.93</v>
      </c>
      <c r="E490" s="54">
        <v>24.14</v>
      </c>
      <c r="F490" s="54">
        <v>96.3</v>
      </c>
      <c r="G490" s="54">
        <v>93.6</v>
      </c>
      <c r="H490" s="54">
        <f t="shared" si="7"/>
        <v>94.94999999999999</v>
      </c>
      <c r="I490" s="54">
        <v>0</v>
      </c>
      <c r="J490" s="54">
        <v>0</v>
      </c>
      <c r="K490" s="57">
        <v>0</v>
      </c>
      <c r="L490" s="61">
        <v>1.831</v>
      </c>
      <c r="M490" s="49">
        <v>157.9</v>
      </c>
    </row>
    <row r="491" spans="2:13" ht="15">
      <c r="B491" s="45">
        <v>44581.875</v>
      </c>
      <c r="C491" s="49">
        <v>23.97</v>
      </c>
      <c r="D491" s="42">
        <v>23.78</v>
      </c>
      <c r="E491" s="54">
        <v>23.88</v>
      </c>
      <c r="F491" s="54">
        <v>97.8</v>
      </c>
      <c r="G491" s="54">
        <v>96.3</v>
      </c>
      <c r="H491" s="54">
        <f t="shared" si="7"/>
        <v>97.05</v>
      </c>
      <c r="I491" s="54">
        <v>0</v>
      </c>
      <c r="J491" s="54">
        <v>0</v>
      </c>
      <c r="K491" s="57">
        <v>0</v>
      </c>
      <c r="L491" s="61">
        <v>1.939</v>
      </c>
      <c r="M491" s="49">
        <v>170.7</v>
      </c>
    </row>
    <row r="492" spans="2:13" ht="15">
      <c r="B492" s="45">
        <v>44581.916666666664</v>
      </c>
      <c r="C492" s="49">
        <v>23.94</v>
      </c>
      <c r="D492" s="42">
        <v>23.77</v>
      </c>
      <c r="E492" s="54">
        <v>23.86</v>
      </c>
      <c r="F492" s="54">
        <v>98.8</v>
      </c>
      <c r="G492" s="54">
        <v>97.8</v>
      </c>
      <c r="H492" s="54">
        <f t="shared" si="7"/>
        <v>98.3</v>
      </c>
      <c r="I492" s="54">
        <v>0</v>
      </c>
      <c r="J492" s="54">
        <v>0</v>
      </c>
      <c r="K492" s="57">
        <v>0</v>
      </c>
      <c r="L492" s="61">
        <v>1.983</v>
      </c>
      <c r="M492" s="49">
        <v>173.2</v>
      </c>
    </row>
    <row r="493" spans="2:13" ht="15">
      <c r="B493" s="45">
        <v>44581.958333333336</v>
      </c>
      <c r="C493" s="49">
        <v>23.86</v>
      </c>
      <c r="D493" s="42">
        <v>23.72</v>
      </c>
      <c r="E493" s="54">
        <v>23.81</v>
      </c>
      <c r="F493" s="54">
        <v>99.5</v>
      </c>
      <c r="G493" s="54">
        <v>98.8</v>
      </c>
      <c r="H493" s="54">
        <f t="shared" si="7"/>
        <v>99.15</v>
      </c>
      <c r="I493" s="54">
        <v>0</v>
      </c>
      <c r="J493" s="54">
        <v>0</v>
      </c>
      <c r="K493" s="57">
        <v>0</v>
      </c>
      <c r="L493" s="61">
        <v>1.769</v>
      </c>
      <c r="M493" s="49">
        <v>198.7</v>
      </c>
    </row>
    <row r="494" spans="2:13" ht="15">
      <c r="B494" s="45">
        <v>44582</v>
      </c>
      <c r="C494" s="49">
        <v>23.73</v>
      </c>
      <c r="D494" s="42">
        <v>23.39</v>
      </c>
      <c r="E494" s="54">
        <v>23.58</v>
      </c>
      <c r="F494" s="54">
        <v>100</v>
      </c>
      <c r="G494" s="54">
        <v>99.5</v>
      </c>
      <c r="H494" s="54">
        <f t="shared" si="7"/>
        <v>99.75</v>
      </c>
      <c r="I494" s="54">
        <v>0</v>
      </c>
      <c r="J494" s="54">
        <v>0</v>
      </c>
      <c r="K494" s="57">
        <v>0</v>
      </c>
      <c r="L494" s="61">
        <v>0.737</v>
      </c>
      <c r="M494" s="49">
        <v>156.7</v>
      </c>
    </row>
    <row r="495" spans="2:13" ht="15">
      <c r="B495" s="45">
        <v>44582.041666666664</v>
      </c>
      <c r="C495" s="49">
        <v>23.43</v>
      </c>
      <c r="D495" s="42">
        <v>23.02</v>
      </c>
      <c r="E495" s="54">
        <v>23.3</v>
      </c>
      <c r="F495" s="54">
        <v>100</v>
      </c>
      <c r="G495" s="54">
        <v>100</v>
      </c>
      <c r="H495" s="54">
        <f t="shared" si="7"/>
        <v>100</v>
      </c>
      <c r="I495" s="54">
        <v>0</v>
      </c>
      <c r="J495" s="54">
        <v>0.003</v>
      </c>
      <c r="K495" s="58">
        <v>1.022768E-05</v>
      </c>
      <c r="L495" s="61">
        <v>0</v>
      </c>
      <c r="M495" s="49">
        <v>265</v>
      </c>
    </row>
    <row r="496" spans="2:13" ht="15">
      <c r="B496" s="45">
        <v>44582.083333333336</v>
      </c>
      <c r="C496" s="49">
        <v>23.35</v>
      </c>
      <c r="D496" s="42">
        <v>22.89</v>
      </c>
      <c r="E496" s="54">
        <v>23.16</v>
      </c>
      <c r="F496" s="54">
        <v>100</v>
      </c>
      <c r="G496" s="54">
        <v>100</v>
      </c>
      <c r="H496" s="54">
        <f t="shared" si="7"/>
        <v>100</v>
      </c>
      <c r="I496" s="54">
        <v>0</v>
      </c>
      <c r="J496" s="54">
        <v>0.003</v>
      </c>
      <c r="K496" s="58">
        <v>1.022769E-05</v>
      </c>
      <c r="L496" s="61">
        <v>0.393</v>
      </c>
      <c r="M496" s="49">
        <v>187.1</v>
      </c>
    </row>
    <row r="497" spans="2:13" ht="15">
      <c r="B497" s="45">
        <v>44582.125</v>
      </c>
      <c r="C497" s="49">
        <v>23.33</v>
      </c>
      <c r="D497" s="42">
        <v>23.05</v>
      </c>
      <c r="E497" s="54">
        <v>23.16</v>
      </c>
      <c r="F497" s="54">
        <v>100</v>
      </c>
      <c r="G497" s="54">
        <v>100</v>
      </c>
      <c r="H497" s="54">
        <f t="shared" si="7"/>
        <v>100</v>
      </c>
      <c r="I497" s="54">
        <v>0</v>
      </c>
      <c r="J497" s="54">
        <v>0</v>
      </c>
      <c r="K497" s="57">
        <v>0</v>
      </c>
      <c r="L497" s="61">
        <v>0</v>
      </c>
      <c r="M497" s="49">
        <v>91.8</v>
      </c>
    </row>
    <row r="498" spans="2:13" ht="15">
      <c r="B498" s="45">
        <v>44582.166666666664</v>
      </c>
      <c r="C498" s="49">
        <v>23.33</v>
      </c>
      <c r="D498" s="42">
        <v>23.02</v>
      </c>
      <c r="E498" s="54">
        <v>23.16</v>
      </c>
      <c r="F498" s="54">
        <v>100</v>
      </c>
      <c r="G498" s="54">
        <v>100</v>
      </c>
      <c r="H498" s="54">
        <f t="shared" si="7"/>
        <v>100</v>
      </c>
      <c r="I498" s="54">
        <v>0</v>
      </c>
      <c r="J498" s="54">
        <v>0</v>
      </c>
      <c r="K498" s="57">
        <v>0</v>
      </c>
      <c r="L498" s="61">
        <v>0</v>
      </c>
      <c r="M498" s="49">
        <v>7.454</v>
      </c>
    </row>
    <row r="499" spans="2:13" ht="15">
      <c r="B499" s="45">
        <v>44582.208333333336</v>
      </c>
      <c r="C499" s="49">
        <v>23.31</v>
      </c>
      <c r="D499" s="42">
        <v>22.9</v>
      </c>
      <c r="E499" s="54">
        <v>23.12</v>
      </c>
      <c r="F499" s="54">
        <v>100</v>
      </c>
      <c r="G499" s="54">
        <v>100</v>
      </c>
      <c r="H499" s="54">
        <f t="shared" si="7"/>
        <v>100</v>
      </c>
      <c r="I499" s="54">
        <v>1.5</v>
      </c>
      <c r="J499" s="54">
        <v>0</v>
      </c>
      <c r="K499" s="57">
        <v>0</v>
      </c>
      <c r="L499" s="61">
        <v>0.243</v>
      </c>
      <c r="M499" s="49">
        <v>191.5</v>
      </c>
    </row>
    <row r="500" spans="2:13" ht="15">
      <c r="B500" s="45">
        <v>44582.25</v>
      </c>
      <c r="C500" s="49">
        <v>23</v>
      </c>
      <c r="D500" s="42">
        <v>22.72</v>
      </c>
      <c r="E500" s="54">
        <v>22.84</v>
      </c>
      <c r="F500" s="54">
        <v>100</v>
      </c>
      <c r="G500" s="54">
        <v>100</v>
      </c>
      <c r="H500" s="54">
        <f t="shared" si="7"/>
        <v>100</v>
      </c>
      <c r="I500" s="54">
        <v>2.6</v>
      </c>
      <c r="J500" s="54">
        <v>5.469</v>
      </c>
      <c r="K500" s="57">
        <v>0.01968816</v>
      </c>
      <c r="L500" s="61">
        <v>1.035</v>
      </c>
      <c r="M500" s="49">
        <v>206.7</v>
      </c>
    </row>
    <row r="501" spans="2:13" ht="15">
      <c r="B501" s="45">
        <v>44582.291666666664</v>
      </c>
      <c r="C501" s="49">
        <v>23.41</v>
      </c>
      <c r="D501" s="42">
        <v>22.92</v>
      </c>
      <c r="E501" s="54">
        <v>23.2</v>
      </c>
      <c r="F501" s="54">
        <v>100</v>
      </c>
      <c r="G501" s="54">
        <v>100</v>
      </c>
      <c r="H501" s="54">
        <f t="shared" si="7"/>
        <v>100</v>
      </c>
      <c r="I501" s="54">
        <v>0</v>
      </c>
      <c r="J501" s="54">
        <v>31.09</v>
      </c>
      <c r="K501" s="57">
        <v>0.1119387</v>
      </c>
      <c r="L501" s="61">
        <v>0.061</v>
      </c>
      <c r="M501" s="49">
        <v>254</v>
      </c>
    </row>
    <row r="502" spans="2:13" ht="15">
      <c r="B502" s="45">
        <v>44582.333333333336</v>
      </c>
      <c r="C502" s="49">
        <v>24.15</v>
      </c>
      <c r="D502" s="42">
        <v>22.73</v>
      </c>
      <c r="E502" s="54">
        <v>23.27</v>
      </c>
      <c r="F502" s="54">
        <v>100</v>
      </c>
      <c r="G502" s="54">
        <v>100</v>
      </c>
      <c r="H502" s="54">
        <f t="shared" si="7"/>
        <v>100</v>
      </c>
      <c r="I502" s="54">
        <v>13.5</v>
      </c>
      <c r="J502" s="54">
        <v>147.2</v>
      </c>
      <c r="K502" s="57">
        <v>0.5299621</v>
      </c>
      <c r="L502" s="61">
        <v>0.78</v>
      </c>
      <c r="M502" s="49">
        <v>312.2</v>
      </c>
    </row>
    <row r="503" spans="2:13" ht="15">
      <c r="B503" s="45">
        <v>44582.375</v>
      </c>
      <c r="C503" s="49">
        <v>24.74</v>
      </c>
      <c r="D503" s="42">
        <v>23.59</v>
      </c>
      <c r="E503" s="54">
        <v>24.23</v>
      </c>
      <c r="F503" s="54">
        <v>100</v>
      </c>
      <c r="G503" s="54">
        <v>97.3</v>
      </c>
      <c r="H503" s="54">
        <f t="shared" si="7"/>
        <v>98.65</v>
      </c>
      <c r="I503" s="54">
        <v>4.1</v>
      </c>
      <c r="J503" s="54">
        <v>257.5</v>
      </c>
      <c r="K503" s="57">
        <v>0.9270836</v>
      </c>
      <c r="L503" s="61">
        <v>0.726</v>
      </c>
      <c r="M503" s="49">
        <v>202.5</v>
      </c>
    </row>
    <row r="504" spans="2:13" ht="15">
      <c r="B504" s="45">
        <v>44582.416666666664</v>
      </c>
      <c r="C504" s="49">
        <v>24.3</v>
      </c>
      <c r="D504" s="42">
        <v>22.75</v>
      </c>
      <c r="E504" s="54">
        <v>23.49</v>
      </c>
      <c r="F504" s="54">
        <v>98.5</v>
      </c>
      <c r="G504" s="54">
        <v>96</v>
      </c>
      <c r="H504" s="54">
        <f t="shared" si="7"/>
        <v>97.25</v>
      </c>
      <c r="I504" s="54">
        <v>2.9</v>
      </c>
      <c r="J504" s="54">
        <v>186.1</v>
      </c>
      <c r="K504" s="57">
        <v>0.6700673</v>
      </c>
      <c r="L504" s="61">
        <v>1.344</v>
      </c>
      <c r="M504" s="49">
        <v>228.6</v>
      </c>
    </row>
    <row r="505" spans="2:13" ht="15">
      <c r="B505" s="45">
        <v>44582.458333333336</v>
      </c>
      <c r="C505" s="49">
        <v>27.16</v>
      </c>
      <c r="D505" s="42">
        <v>23.89</v>
      </c>
      <c r="E505" s="54">
        <v>25.69</v>
      </c>
      <c r="F505" s="54">
        <v>98.5</v>
      </c>
      <c r="G505" s="54">
        <v>82.1</v>
      </c>
      <c r="H505" s="54">
        <f t="shared" si="7"/>
        <v>90.3</v>
      </c>
      <c r="I505" s="54">
        <v>0</v>
      </c>
      <c r="J505" s="54">
        <v>893</v>
      </c>
      <c r="K505" s="57">
        <v>3.214304</v>
      </c>
      <c r="L505" s="61">
        <v>2.047</v>
      </c>
      <c r="M505" s="49">
        <v>210.4</v>
      </c>
    </row>
    <row r="506" spans="2:13" ht="15">
      <c r="B506" s="45">
        <v>44582.5</v>
      </c>
      <c r="C506" s="49">
        <v>29.36</v>
      </c>
      <c r="D506" s="42">
        <v>26.93</v>
      </c>
      <c r="E506" s="54">
        <v>28.08</v>
      </c>
      <c r="F506" s="54">
        <v>83.7</v>
      </c>
      <c r="G506" s="54">
        <v>66.82</v>
      </c>
      <c r="H506" s="54">
        <f t="shared" si="7"/>
        <v>75.25999999999999</v>
      </c>
      <c r="I506" s="54">
        <v>0</v>
      </c>
      <c r="J506" s="54">
        <v>860</v>
      </c>
      <c r="K506" s="57">
        <v>3.095096</v>
      </c>
      <c r="L506" s="61">
        <v>1.809</v>
      </c>
      <c r="M506" s="49">
        <v>135.2</v>
      </c>
    </row>
    <row r="507" spans="2:13" ht="15">
      <c r="B507" s="45">
        <v>44582.541666666664</v>
      </c>
      <c r="C507" s="49">
        <v>31.15</v>
      </c>
      <c r="D507" s="42">
        <v>29.26</v>
      </c>
      <c r="E507" s="54">
        <v>30.12</v>
      </c>
      <c r="F507" s="54">
        <v>71.76</v>
      </c>
      <c r="G507" s="54">
        <v>60.82</v>
      </c>
      <c r="H507" s="54">
        <f t="shared" si="7"/>
        <v>66.29</v>
      </c>
      <c r="I507" s="54">
        <v>0</v>
      </c>
      <c r="J507" s="54">
        <v>888</v>
      </c>
      <c r="K507" s="57">
        <v>3.196427</v>
      </c>
      <c r="L507" s="61">
        <v>1.201</v>
      </c>
      <c r="M507" s="49">
        <v>234.2</v>
      </c>
    </row>
    <row r="508" spans="2:13" ht="15">
      <c r="B508" s="45">
        <v>44582.583333333336</v>
      </c>
      <c r="C508" s="49">
        <v>31.65</v>
      </c>
      <c r="D508" s="42">
        <v>29.74</v>
      </c>
      <c r="E508" s="54">
        <v>30.72</v>
      </c>
      <c r="F508" s="54">
        <v>76.15</v>
      </c>
      <c r="G508" s="54">
        <v>59.73</v>
      </c>
      <c r="H508" s="54">
        <f t="shared" si="7"/>
        <v>67.94</v>
      </c>
      <c r="I508" s="54">
        <v>0</v>
      </c>
      <c r="J508" s="54">
        <v>840</v>
      </c>
      <c r="K508" s="57">
        <v>3.023547</v>
      </c>
      <c r="L508" s="61">
        <v>2.464</v>
      </c>
      <c r="M508" s="49">
        <v>156.4</v>
      </c>
    </row>
    <row r="509" spans="2:13" ht="15">
      <c r="B509" s="45">
        <v>44582.625</v>
      </c>
      <c r="C509" s="49">
        <v>30.52</v>
      </c>
      <c r="D509" s="42">
        <v>28.83</v>
      </c>
      <c r="E509" s="54">
        <v>29.67</v>
      </c>
      <c r="F509" s="54">
        <v>75.86</v>
      </c>
      <c r="G509" s="54">
        <v>69.33</v>
      </c>
      <c r="H509" s="54">
        <f t="shared" si="7"/>
        <v>72.595</v>
      </c>
      <c r="I509" s="54">
        <v>0</v>
      </c>
      <c r="J509" s="54">
        <v>721.4</v>
      </c>
      <c r="K509" s="57">
        <v>2.597065</v>
      </c>
      <c r="L509" s="61">
        <v>4.123</v>
      </c>
      <c r="M509" s="49">
        <v>174.6</v>
      </c>
    </row>
    <row r="510" spans="2:13" ht="15">
      <c r="B510" s="45">
        <v>44582.666666666664</v>
      </c>
      <c r="C510" s="49">
        <v>30.28</v>
      </c>
      <c r="D510" s="42">
        <v>28.87</v>
      </c>
      <c r="E510" s="54">
        <v>29.62</v>
      </c>
      <c r="F510" s="54">
        <v>77.13</v>
      </c>
      <c r="G510" s="54">
        <v>64.32</v>
      </c>
      <c r="H510" s="54">
        <f t="shared" si="7"/>
        <v>70.725</v>
      </c>
      <c r="I510" s="54">
        <v>0</v>
      </c>
      <c r="J510" s="54">
        <v>583.5</v>
      </c>
      <c r="K510" s="57">
        <v>2.100559</v>
      </c>
      <c r="L510" s="61">
        <v>4.154</v>
      </c>
      <c r="M510" s="49">
        <v>163.7</v>
      </c>
    </row>
    <row r="511" spans="2:13" ht="15">
      <c r="B511" s="45">
        <v>44582.708333333336</v>
      </c>
      <c r="C511" s="49">
        <v>29.9</v>
      </c>
      <c r="D511" s="42">
        <v>25.37</v>
      </c>
      <c r="E511" s="54">
        <v>28.09</v>
      </c>
      <c r="F511" s="54">
        <v>84.8</v>
      </c>
      <c r="G511" s="54">
        <v>68.05</v>
      </c>
      <c r="H511" s="54">
        <f t="shared" si="7"/>
        <v>76.425</v>
      </c>
      <c r="I511" s="54">
        <v>0</v>
      </c>
      <c r="J511" s="54">
        <v>219.6</v>
      </c>
      <c r="K511" s="57">
        <v>0.7904594</v>
      </c>
      <c r="L511" s="61">
        <v>3.436</v>
      </c>
      <c r="M511" s="49">
        <v>156.9</v>
      </c>
    </row>
    <row r="512" spans="2:13" ht="15">
      <c r="B512" s="45">
        <v>44582.75</v>
      </c>
      <c r="C512" s="49">
        <v>26.9</v>
      </c>
      <c r="D512" s="42">
        <v>25.44</v>
      </c>
      <c r="E512" s="54">
        <v>26.15</v>
      </c>
      <c r="F512" s="54">
        <v>85.1</v>
      </c>
      <c r="G512" s="54">
        <v>79.58</v>
      </c>
      <c r="H512" s="54">
        <f t="shared" si="7"/>
        <v>82.34</v>
      </c>
      <c r="I512" s="54">
        <v>0</v>
      </c>
      <c r="J512" s="54">
        <v>76.79</v>
      </c>
      <c r="K512" s="57">
        <v>0.2764501</v>
      </c>
      <c r="L512" s="61">
        <v>2.127</v>
      </c>
      <c r="M512" s="49">
        <v>143.9</v>
      </c>
    </row>
    <row r="513" spans="2:13" ht="15">
      <c r="B513" s="45">
        <v>44582.791666666664</v>
      </c>
      <c r="C513" s="49">
        <v>26.34</v>
      </c>
      <c r="D513" s="42">
        <v>25.37</v>
      </c>
      <c r="E513" s="54">
        <v>25.8</v>
      </c>
      <c r="F513" s="54">
        <v>88.7</v>
      </c>
      <c r="G513" s="54">
        <v>82.4</v>
      </c>
      <c r="H513" s="54">
        <f t="shared" si="7"/>
        <v>85.55000000000001</v>
      </c>
      <c r="I513" s="54">
        <v>0</v>
      </c>
      <c r="J513" s="54">
        <v>2.917</v>
      </c>
      <c r="K513" s="57">
        <v>0.01050025</v>
      </c>
      <c r="L513" s="61">
        <v>2.126</v>
      </c>
      <c r="M513" s="49">
        <v>148.8</v>
      </c>
    </row>
    <row r="514" spans="2:13" ht="15">
      <c r="B514" s="45">
        <v>44582.833333333336</v>
      </c>
      <c r="C514" s="49">
        <v>25.44</v>
      </c>
      <c r="D514" s="42">
        <v>24.95</v>
      </c>
      <c r="E514" s="54">
        <v>25.14</v>
      </c>
      <c r="F514" s="54">
        <v>92.1</v>
      </c>
      <c r="G514" s="54">
        <v>88.1</v>
      </c>
      <c r="H514" s="54">
        <f t="shared" si="7"/>
        <v>90.1</v>
      </c>
      <c r="I514" s="54">
        <v>0</v>
      </c>
      <c r="J514" s="54">
        <v>0</v>
      </c>
      <c r="K514" s="57">
        <v>0</v>
      </c>
      <c r="L514" s="61">
        <v>1.392</v>
      </c>
      <c r="M514" s="49">
        <v>149.4</v>
      </c>
    </row>
    <row r="515" spans="2:13" ht="15">
      <c r="B515" s="45">
        <v>44582.875</v>
      </c>
      <c r="C515" s="49">
        <v>24.95</v>
      </c>
      <c r="D515" s="42">
        <v>24.37</v>
      </c>
      <c r="E515" s="54">
        <v>24.71</v>
      </c>
      <c r="F515" s="54">
        <v>93.8</v>
      </c>
      <c r="G515" s="54">
        <v>92.1</v>
      </c>
      <c r="H515" s="54">
        <f t="shared" si="7"/>
        <v>92.94999999999999</v>
      </c>
      <c r="I515" s="54">
        <v>0</v>
      </c>
      <c r="J515" s="54">
        <v>0</v>
      </c>
      <c r="K515" s="57">
        <v>0</v>
      </c>
      <c r="L515" s="61">
        <v>0.705</v>
      </c>
      <c r="M515" s="49">
        <v>175.1</v>
      </c>
    </row>
    <row r="516" spans="2:13" ht="15">
      <c r="B516" s="45">
        <v>44582.916666666664</v>
      </c>
      <c r="C516" s="49">
        <v>24.35</v>
      </c>
      <c r="D516" s="42">
        <v>23.98</v>
      </c>
      <c r="E516" s="54">
        <v>24.17</v>
      </c>
      <c r="F516" s="54">
        <v>95.9</v>
      </c>
      <c r="G516" s="54">
        <v>93.9</v>
      </c>
      <c r="H516" s="54">
        <f t="shared" si="7"/>
        <v>94.9</v>
      </c>
      <c r="I516" s="54">
        <v>0</v>
      </c>
      <c r="J516" s="54">
        <v>0</v>
      </c>
      <c r="K516" s="57">
        <v>0</v>
      </c>
      <c r="L516" s="61">
        <v>0.08</v>
      </c>
      <c r="M516" s="49">
        <v>187.8</v>
      </c>
    </row>
    <row r="517" spans="2:13" ht="15">
      <c r="B517" s="45">
        <v>44582.958333333336</v>
      </c>
      <c r="C517" s="49">
        <v>23.95</v>
      </c>
      <c r="D517" s="42">
        <v>23.48</v>
      </c>
      <c r="E517" s="54">
        <v>23.74</v>
      </c>
      <c r="F517" s="54">
        <v>97.8</v>
      </c>
      <c r="G517" s="54">
        <v>95.9</v>
      </c>
      <c r="H517" s="54">
        <f t="shared" si="7"/>
        <v>96.85</v>
      </c>
      <c r="I517" s="54">
        <v>0</v>
      </c>
      <c r="J517" s="54">
        <v>0</v>
      </c>
      <c r="K517" s="57">
        <v>0</v>
      </c>
      <c r="L517" s="61">
        <v>0.408</v>
      </c>
      <c r="M517" s="49">
        <v>219.8</v>
      </c>
    </row>
    <row r="518" spans="2:13" ht="15">
      <c r="B518" s="45">
        <v>44583</v>
      </c>
      <c r="C518" s="49">
        <v>23.5</v>
      </c>
      <c r="D518" s="42">
        <v>23.28</v>
      </c>
      <c r="E518" s="54">
        <v>23.38</v>
      </c>
      <c r="F518" s="54">
        <v>98.6</v>
      </c>
      <c r="G518" s="54">
        <v>97.9</v>
      </c>
      <c r="H518" s="54">
        <f t="shared" si="7"/>
        <v>98.25</v>
      </c>
      <c r="I518" s="54">
        <v>0</v>
      </c>
      <c r="J518" s="54">
        <v>0</v>
      </c>
      <c r="K518" s="57">
        <v>0</v>
      </c>
      <c r="L518" s="61">
        <v>0.117</v>
      </c>
      <c r="M518" s="49">
        <v>175.7</v>
      </c>
    </row>
    <row r="519" spans="2:13" ht="15">
      <c r="B519" s="45">
        <v>44583.041666666664</v>
      </c>
      <c r="C519" s="49">
        <v>23.34</v>
      </c>
      <c r="D519" s="42">
        <v>23.14</v>
      </c>
      <c r="E519" s="54">
        <v>23.25</v>
      </c>
      <c r="F519" s="54">
        <v>99.2</v>
      </c>
      <c r="G519" s="54">
        <v>98.6</v>
      </c>
      <c r="H519" s="54">
        <f t="shared" si="7"/>
        <v>98.9</v>
      </c>
      <c r="I519" s="54">
        <v>0</v>
      </c>
      <c r="J519" s="54">
        <v>0</v>
      </c>
      <c r="K519" s="57">
        <v>0</v>
      </c>
      <c r="L519" s="61">
        <v>0</v>
      </c>
      <c r="M519" s="49">
        <v>269.1</v>
      </c>
    </row>
    <row r="520" spans="2:13" ht="15">
      <c r="B520" s="45">
        <v>44583.083333333336</v>
      </c>
      <c r="C520" s="49">
        <v>23.51</v>
      </c>
      <c r="D520" s="42">
        <v>23.11</v>
      </c>
      <c r="E520" s="54">
        <v>23.35</v>
      </c>
      <c r="F520" s="54">
        <v>99.4</v>
      </c>
      <c r="G520" s="54">
        <v>99.2</v>
      </c>
      <c r="H520" s="54">
        <f t="shared" si="7"/>
        <v>99.30000000000001</v>
      </c>
      <c r="I520" s="54">
        <v>0</v>
      </c>
      <c r="J520" s="54">
        <v>0</v>
      </c>
      <c r="K520" s="57">
        <v>0</v>
      </c>
      <c r="L520" s="61">
        <v>0</v>
      </c>
      <c r="M520" s="49">
        <v>203.7</v>
      </c>
    </row>
    <row r="521" spans="2:13" ht="15">
      <c r="B521" s="45">
        <v>44583.125</v>
      </c>
      <c r="C521" s="49">
        <v>23.15</v>
      </c>
      <c r="D521" s="42">
        <v>22.81</v>
      </c>
      <c r="E521" s="54">
        <v>23.01</v>
      </c>
      <c r="F521" s="54">
        <v>100</v>
      </c>
      <c r="G521" s="54">
        <v>99.4</v>
      </c>
      <c r="H521" s="54">
        <f t="shared" si="7"/>
        <v>99.7</v>
      </c>
      <c r="I521" s="54">
        <v>0</v>
      </c>
      <c r="J521" s="54">
        <v>0</v>
      </c>
      <c r="K521" s="57">
        <v>0</v>
      </c>
      <c r="L521" s="61">
        <v>0</v>
      </c>
      <c r="M521" s="49">
        <v>200.3</v>
      </c>
    </row>
    <row r="522" spans="2:13" ht="15">
      <c r="B522" s="45">
        <v>44583.166666666664</v>
      </c>
      <c r="C522" s="49">
        <v>22.8</v>
      </c>
      <c r="D522" s="42">
        <v>22.38</v>
      </c>
      <c r="E522" s="54">
        <v>22.57</v>
      </c>
      <c r="F522" s="54">
        <v>100</v>
      </c>
      <c r="G522" s="54">
        <v>100</v>
      </c>
      <c r="H522" s="54">
        <f t="shared" si="7"/>
        <v>100</v>
      </c>
      <c r="I522" s="54">
        <v>0</v>
      </c>
      <c r="J522" s="54">
        <v>0</v>
      </c>
      <c r="K522" s="57">
        <v>0</v>
      </c>
      <c r="L522" s="61">
        <v>0</v>
      </c>
      <c r="M522" s="49">
        <v>213.7</v>
      </c>
    </row>
    <row r="523" spans="2:13" ht="15">
      <c r="B523" s="45">
        <v>44583.208333333336</v>
      </c>
      <c r="C523" s="49">
        <v>22.58</v>
      </c>
      <c r="D523" s="42">
        <v>22.2</v>
      </c>
      <c r="E523" s="54">
        <v>22.44</v>
      </c>
      <c r="F523" s="54">
        <v>100</v>
      </c>
      <c r="G523" s="54">
        <v>100</v>
      </c>
      <c r="H523" s="54">
        <f t="shared" si="7"/>
        <v>100</v>
      </c>
      <c r="I523" s="54">
        <v>0</v>
      </c>
      <c r="J523" s="54">
        <v>0</v>
      </c>
      <c r="K523" s="57">
        <v>0</v>
      </c>
      <c r="L523" s="61">
        <v>0</v>
      </c>
      <c r="M523" s="49">
        <v>225.5</v>
      </c>
    </row>
    <row r="524" spans="2:13" ht="15">
      <c r="B524" s="45">
        <v>44583.25</v>
      </c>
      <c r="C524" s="49">
        <v>22.63</v>
      </c>
      <c r="D524" s="42">
        <v>22.26</v>
      </c>
      <c r="E524" s="54">
        <v>22.48</v>
      </c>
      <c r="F524" s="54">
        <v>100</v>
      </c>
      <c r="G524" s="54">
        <v>100</v>
      </c>
      <c r="H524" s="54">
        <f t="shared" si="7"/>
        <v>100</v>
      </c>
      <c r="I524" s="54">
        <v>0</v>
      </c>
      <c r="J524" s="54">
        <v>3.554</v>
      </c>
      <c r="K524" s="57">
        <v>0.01279484</v>
      </c>
      <c r="L524" s="61">
        <v>0.094</v>
      </c>
      <c r="M524" s="49">
        <v>293.7</v>
      </c>
    </row>
    <row r="525" spans="2:13" ht="15">
      <c r="B525" s="45">
        <v>44583.291666666664</v>
      </c>
      <c r="C525" s="49">
        <v>23.86</v>
      </c>
      <c r="D525" s="42">
        <v>22.23</v>
      </c>
      <c r="E525" s="54">
        <v>23</v>
      </c>
      <c r="F525" s="54">
        <v>100</v>
      </c>
      <c r="G525" s="54">
        <v>100</v>
      </c>
      <c r="H525" s="54">
        <f t="shared" si="7"/>
        <v>100</v>
      </c>
      <c r="I525" s="54">
        <v>0</v>
      </c>
      <c r="J525" s="54">
        <v>98.7</v>
      </c>
      <c r="K525" s="57">
        <v>0.3553198</v>
      </c>
      <c r="L525" s="61">
        <v>0.165</v>
      </c>
      <c r="M525" s="49">
        <v>202.2</v>
      </c>
    </row>
    <row r="526" spans="2:13" ht="15">
      <c r="B526" s="45">
        <v>44583.333333333336</v>
      </c>
      <c r="C526" s="49">
        <v>26.22</v>
      </c>
      <c r="D526" s="42">
        <v>23.64</v>
      </c>
      <c r="E526" s="54">
        <v>25.04</v>
      </c>
      <c r="F526" s="54">
        <v>100</v>
      </c>
      <c r="G526" s="54">
        <v>91.1</v>
      </c>
      <c r="H526" s="54">
        <f t="shared" si="7"/>
        <v>95.55</v>
      </c>
      <c r="I526" s="54">
        <v>0</v>
      </c>
      <c r="J526" s="54">
        <v>306</v>
      </c>
      <c r="K526" s="57">
        <v>1.101489</v>
      </c>
      <c r="L526" s="61">
        <v>0.857</v>
      </c>
      <c r="M526" s="49">
        <v>187.5</v>
      </c>
    </row>
    <row r="527" spans="2:13" ht="15">
      <c r="B527" s="45">
        <v>44583.375</v>
      </c>
      <c r="C527" s="49">
        <v>28.76</v>
      </c>
      <c r="D527" s="42">
        <v>25.62</v>
      </c>
      <c r="E527" s="54">
        <v>27.22</v>
      </c>
      <c r="F527" s="54">
        <v>93</v>
      </c>
      <c r="G527" s="54">
        <v>76</v>
      </c>
      <c r="H527" s="54">
        <f aca="true" t="shared" si="8" ref="H527:H590">(F527+G527)/2</f>
        <v>84.5</v>
      </c>
      <c r="I527" s="54">
        <v>0</v>
      </c>
      <c r="J527" s="54">
        <v>464.9</v>
      </c>
      <c r="K527" s="57">
        <v>1.673627</v>
      </c>
      <c r="L527" s="61">
        <v>0.954</v>
      </c>
      <c r="M527" s="49">
        <v>152.8</v>
      </c>
    </row>
    <row r="528" spans="2:13" ht="15">
      <c r="B528" s="45">
        <v>44583.416666666664</v>
      </c>
      <c r="C528" s="49">
        <v>29.65</v>
      </c>
      <c r="D528" s="42">
        <v>27.22</v>
      </c>
      <c r="E528" s="54">
        <v>28.28</v>
      </c>
      <c r="F528" s="54">
        <v>82</v>
      </c>
      <c r="G528" s="54">
        <v>71.02</v>
      </c>
      <c r="H528" s="54">
        <f t="shared" si="8"/>
        <v>76.50999999999999</v>
      </c>
      <c r="I528" s="54">
        <v>0</v>
      </c>
      <c r="J528" s="54">
        <v>525</v>
      </c>
      <c r="K528" s="57">
        <v>1.890145</v>
      </c>
      <c r="L528" s="61">
        <v>1.051</v>
      </c>
      <c r="M528" s="49">
        <v>337.6</v>
      </c>
    </row>
    <row r="529" spans="2:13" ht="15">
      <c r="B529" s="45">
        <v>44583.458333333336</v>
      </c>
      <c r="C529" s="49">
        <v>30.23</v>
      </c>
      <c r="D529" s="42">
        <v>28.62</v>
      </c>
      <c r="E529" s="54">
        <v>29.45</v>
      </c>
      <c r="F529" s="54">
        <v>74.37</v>
      </c>
      <c r="G529" s="54">
        <v>64.88</v>
      </c>
      <c r="H529" s="54">
        <f t="shared" si="8"/>
        <v>69.625</v>
      </c>
      <c r="I529" s="54">
        <v>0</v>
      </c>
      <c r="J529" s="54">
        <v>668.2</v>
      </c>
      <c r="K529" s="57">
        <v>2.405444</v>
      </c>
      <c r="L529" s="61">
        <v>1.668</v>
      </c>
      <c r="M529" s="49">
        <v>189.4</v>
      </c>
    </row>
    <row r="530" spans="2:13" ht="15">
      <c r="B530" s="45">
        <v>44583.5</v>
      </c>
      <c r="C530" s="49">
        <v>31.68</v>
      </c>
      <c r="D530" s="42">
        <v>29.78</v>
      </c>
      <c r="E530" s="54">
        <v>30.49</v>
      </c>
      <c r="F530" s="54">
        <v>68.77</v>
      </c>
      <c r="G530" s="54">
        <v>58.12</v>
      </c>
      <c r="H530" s="54">
        <f t="shared" si="8"/>
        <v>63.44499999999999</v>
      </c>
      <c r="I530" s="54">
        <v>0</v>
      </c>
      <c r="J530" s="54">
        <v>824</v>
      </c>
      <c r="K530" s="57">
        <v>2.96589</v>
      </c>
      <c r="L530" s="61">
        <v>1.74</v>
      </c>
      <c r="M530" s="49">
        <v>148.3</v>
      </c>
    </row>
    <row r="531" spans="2:13" ht="15">
      <c r="B531" s="45">
        <v>44583.541666666664</v>
      </c>
      <c r="C531" s="49">
        <v>32.01</v>
      </c>
      <c r="D531" s="42">
        <v>30.09</v>
      </c>
      <c r="E531" s="54">
        <v>31.15</v>
      </c>
      <c r="F531" s="54">
        <v>67.23</v>
      </c>
      <c r="G531" s="54">
        <v>52.61</v>
      </c>
      <c r="H531" s="54">
        <f t="shared" si="8"/>
        <v>59.92</v>
      </c>
      <c r="I531" s="54">
        <v>0</v>
      </c>
      <c r="J531" s="54">
        <v>773.1</v>
      </c>
      <c r="K531" s="57">
        <v>2.783144</v>
      </c>
      <c r="L531" s="61">
        <v>2.343</v>
      </c>
      <c r="M531" s="49">
        <v>117</v>
      </c>
    </row>
    <row r="532" spans="2:13" ht="15">
      <c r="B532" s="45">
        <v>44583.583333333336</v>
      </c>
      <c r="C532" s="49">
        <v>31.98</v>
      </c>
      <c r="D532" s="42">
        <v>29.27</v>
      </c>
      <c r="E532" s="54">
        <v>30.6</v>
      </c>
      <c r="F532" s="54">
        <v>73.89</v>
      </c>
      <c r="G532" s="54">
        <v>59</v>
      </c>
      <c r="H532" s="54">
        <f t="shared" si="8"/>
        <v>66.445</v>
      </c>
      <c r="I532" s="54">
        <v>0</v>
      </c>
      <c r="J532" s="54">
        <v>562</v>
      </c>
      <c r="K532" s="57">
        <v>2.023335</v>
      </c>
      <c r="L532" s="61">
        <v>3.346</v>
      </c>
      <c r="M532" s="49">
        <v>141.3</v>
      </c>
    </row>
    <row r="533" spans="2:13" ht="15">
      <c r="B533" s="45">
        <v>44583.625</v>
      </c>
      <c r="C533" s="49">
        <v>31.51</v>
      </c>
      <c r="D533" s="42">
        <v>30</v>
      </c>
      <c r="E533" s="54">
        <v>30.72</v>
      </c>
      <c r="F533" s="54">
        <v>72.21</v>
      </c>
      <c r="G533" s="54">
        <v>63.68</v>
      </c>
      <c r="H533" s="54">
        <f t="shared" si="8"/>
        <v>67.945</v>
      </c>
      <c r="I533" s="54">
        <v>0</v>
      </c>
      <c r="J533" s="54">
        <v>693</v>
      </c>
      <c r="K533" s="57">
        <v>2.494669</v>
      </c>
      <c r="L533" s="61">
        <v>4.268</v>
      </c>
      <c r="M533" s="49">
        <v>137.3</v>
      </c>
    </row>
    <row r="534" spans="2:13" ht="15">
      <c r="B534" s="45">
        <v>44583.666666666664</v>
      </c>
      <c r="C534" s="49">
        <v>31.12</v>
      </c>
      <c r="D534" s="42">
        <v>29.77</v>
      </c>
      <c r="E534" s="54">
        <v>30.33</v>
      </c>
      <c r="F534" s="54">
        <v>71.41</v>
      </c>
      <c r="G534" s="54">
        <v>65.73</v>
      </c>
      <c r="H534" s="54">
        <f t="shared" si="8"/>
        <v>68.57</v>
      </c>
      <c r="I534" s="54">
        <v>0</v>
      </c>
      <c r="J534" s="54">
        <v>508.2</v>
      </c>
      <c r="K534" s="57">
        <v>1.829625</v>
      </c>
      <c r="L534" s="61">
        <v>4.249</v>
      </c>
      <c r="M534" s="49">
        <v>143.8</v>
      </c>
    </row>
    <row r="535" spans="2:13" ht="15">
      <c r="B535" s="45">
        <v>44583.708333333336</v>
      </c>
      <c r="C535" s="49">
        <v>30.18</v>
      </c>
      <c r="D535" s="42">
        <v>29.08</v>
      </c>
      <c r="E535" s="54">
        <v>29.6</v>
      </c>
      <c r="F535" s="54">
        <v>71.29</v>
      </c>
      <c r="G535" s="54">
        <v>67.57</v>
      </c>
      <c r="H535" s="54">
        <f t="shared" si="8"/>
        <v>69.43</v>
      </c>
      <c r="I535" s="54">
        <v>0</v>
      </c>
      <c r="J535" s="54">
        <v>328.7</v>
      </c>
      <c r="K535" s="57">
        <v>1.183171</v>
      </c>
      <c r="L535" s="61">
        <v>4.525</v>
      </c>
      <c r="M535" s="49">
        <v>154.5</v>
      </c>
    </row>
    <row r="536" spans="2:13" ht="15">
      <c r="B536" s="45">
        <v>44583.75</v>
      </c>
      <c r="C536" s="49">
        <v>29.19</v>
      </c>
      <c r="D536" s="42">
        <v>26.89</v>
      </c>
      <c r="E536" s="54">
        <v>28.06</v>
      </c>
      <c r="F536" s="54">
        <v>82.1</v>
      </c>
      <c r="G536" s="54">
        <v>71.09</v>
      </c>
      <c r="H536" s="54">
        <f t="shared" si="8"/>
        <v>76.595</v>
      </c>
      <c r="I536" s="54">
        <v>0</v>
      </c>
      <c r="J536" s="54">
        <v>120.3</v>
      </c>
      <c r="K536" s="57">
        <v>0.4330775</v>
      </c>
      <c r="L536" s="61">
        <v>3.989</v>
      </c>
      <c r="M536" s="49">
        <v>123.9</v>
      </c>
    </row>
    <row r="537" spans="2:13" ht="15">
      <c r="B537" s="45">
        <v>44583.791666666664</v>
      </c>
      <c r="C537" s="49">
        <v>26.88</v>
      </c>
      <c r="D537" s="42">
        <v>25.62</v>
      </c>
      <c r="E537" s="54">
        <v>26.15</v>
      </c>
      <c r="F537" s="54">
        <v>87.2</v>
      </c>
      <c r="G537" s="54">
        <v>82</v>
      </c>
      <c r="H537" s="54">
        <f t="shared" si="8"/>
        <v>84.6</v>
      </c>
      <c r="I537" s="54">
        <v>0</v>
      </c>
      <c r="J537" s="54">
        <v>3.223</v>
      </c>
      <c r="K537" s="57">
        <v>0.01160346</v>
      </c>
      <c r="L537" s="61">
        <v>3.578</v>
      </c>
      <c r="M537" s="49">
        <v>156.8</v>
      </c>
    </row>
    <row r="538" spans="2:13" ht="15">
      <c r="B538" s="45">
        <v>44583.833333333336</v>
      </c>
      <c r="C538" s="49">
        <v>25.63</v>
      </c>
      <c r="D538" s="42">
        <v>24.74</v>
      </c>
      <c r="E538" s="54">
        <v>25.12</v>
      </c>
      <c r="F538" s="54">
        <v>91.3</v>
      </c>
      <c r="G538" s="54">
        <v>86.9</v>
      </c>
      <c r="H538" s="54">
        <f t="shared" si="8"/>
        <v>89.1</v>
      </c>
      <c r="I538" s="54">
        <v>0</v>
      </c>
      <c r="J538" s="54">
        <v>0</v>
      </c>
      <c r="K538" s="57">
        <v>0</v>
      </c>
      <c r="L538" s="61">
        <v>3.037</v>
      </c>
      <c r="M538" s="49">
        <v>149.6</v>
      </c>
    </row>
    <row r="539" spans="2:13" ht="15">
      <c r="B539" s="45">
        <v>44583.875</v>
      </c>
      <c r="C539" s="49">
        <v>24.74</v>
      </c>
      <c r="D539" s="42">
        <v>24.2</v>
      </c>
      <c r="E539" s="54">
        <v>24.44</v>
      </c>
      <c r="F539" s="54">
        <v>95.5</v>
      </c>
      <c r="G539" s="54">
        <v>91.3</v>
      </c>
      <c r="H539" s="54">
        <f t="shared" si="8"/>
        <v>93.4</v>
      </c>
      <c r="I539" s="54">
        <v>0</v>
      </c>
      <c r="J539" s="54">
        <v>0</v>
      </c>
      <c r="K539" s="57">
        <v>0</v>
      </c>
      <c r="L539" s="61">
        <v>1.972</v>
      </c>
      <c r="M539" s="49">
        <v>184</v>
      </c>
    </row>
    <row r="540" spans="2:13" ht="15">
      <c r="B540" s="45">
        <v>44583.916666666664</v>
      </c>
      <c r="C540" s="49">
        <v>24.27</v>
      </c>
      <c r="D540" s="42">
        <v>24.06</v>
      </c>
      <c r="E540" s="54">
        <v>24.18</v>
      </c>
      <c r="F540" s="54">
        <v>96.6</v>
      </c>
      <c r="G540" s="54">
        <v>95.5</v>
      </c>
      <c r="H540" s="54">
        <f t="shared" si="8"/>
        <v>96.05</v>
      </c>
      <c r="I540" s="54">
        <v>0</v>
      </c>
      <c r="J540" s="54">
        <v>0</v>
      </c>
      <c r="K540" s="57">
        <v>0</v>
      </c>
      <c r="L540" s="61">
        <v>2.578</v>
      </c>
      <c r="M540" s="49">
        <v>140.7</v>
      </c>
    </row>
    <row r="541" spans="2:13" ht="15">
      <c r="B541" s="45">
        <v>44583.958333333336</v>
      </c>
      <c r="C541" s="49">
        <v>24.07</v>
      </c>
      <c r="D541" s="42">
        <v>23.79</v>
      </c>
      <c r="E541" s="54">
        <v>23.96</v>
      </c>
      <c r="F541" s="54">
        <v>96.8</v>
      </c>
      <c r="G541" s="54">
        <v>96.2</v>
      </c>
      <c r="H541" s="54">
        <f t="shared" si="8"/>
        <v>96.5</v>
      </c>
      <c r="I541" s="54">
        <v>0</v>
      </c>
      <c r="J541" s="54">
        <v>0</v>
      </c>
      <c r="K541" s="57">
        <v>0</v>
      </c>
      <c r="L541" s="61">
        <v>2.306</v>
      </c>
      <c r="M541" s="49">
        <v>163.5</v>
      </c>
    </row>
    <row r="542" spans="2:13" ht="15">
      <c r="B542" s="45">
        <v>44584</v>
      </c>
      <c r="C542" s="49">
        <v>23.91</v>
      </c>
      <c r="D542" s="42">
        <v>23.69</v>
      </c>
      <c r="E542" s="54">
        <v>23.79</v>
      </c>
      <c r="F542" s="54">
        <v>97.9</v>
      </c>
      <c r="G542" s="54">
        <v>96.6</v>
      </c>
      <c r="H542" s="54">
        <f t="shared" si="8"/>
        <v>97.25</v>
      </c>
      <c r="I542" s="54">
        <v>0</v>
      </c>
      <c r="J542" s="54">
        <v>0</v>
      </c>
      <c r="K542" s="57">
        <v>0</v>
      </c>
      <c r="L542" s="61">
        <v>2.1</v>
      </c>
      <c r="M542" s="49">
        <v>164.6</v>
      </c>
    </row>
    <row r="543" spans="2:13" ht="15">
      <c r="B543" s="45">
        <v>44584.041666666664</v>
      </c>
      <c r="C543" s="49">
        <v>23.73</v>
      </c>
      <c r="D543" s="42">
        <v>23.56</v>
      </c>
      <c r="E543" s="54">
        <v>23.67</v>
      </c>
      <c r="F543" s="54">
        <v>98.6</v>
      </c>
      <c r="G543" s="54">
        <v>97.9</v>
      </c>
      <c r="H543" s="54">
        <f t="shared" si="8"/>
        <v>98.25</v>
      </c>
      <c r="I543" s="54">
        <v>0</v>
      </c>
      <c r="J543" s="54">
        <v>0</v>
      </c>
      <c r="K543" s="57">
        <v>0</v>
      </c>
      <c r="L543" s="61">
        <v>1.237</v>
      </c>
      <c r="M543" s="49">
        <v>198.7</v>
      </c>
    </row>
    <row r="544" spans="2:13" ht="15">
      <c r="B544" s="45">
        <v>44584.083333333336</v>
      </c>
      <c r="C544" s="49">
        <v>23.57</v>
      </c>
      <c r="D544" s="42">
        <v>23.37</v>
      </c>
      <c r="E544" s="54">
        <v>23.46</v>
      </c>
      <c r="F544" s="54">
        <v>99.2</v>
      </c>
      <c r="G544" s="54">
        <v>98.6</v>
      </c>
      <c r="H544" s="54">
        <f t="shared" si="8"/>
        <v>98.9</v>
      </c>
      <c r="I544" s="54">
        <v>0</v>
      </c>
      <c r="J544" s="54">
        <v>0</v>
      </c>
      <c r="K544" s="57">
        <v>0</v>
      </c>
      <c r="L544" s="61">
        <v>0.169</v>
      </c>
      <c r="M544" s="49">
        <v>154.9</v>
      </c>
    </row>
    <row r="545" spans="2:13" ht="15">
      <c r="B545" s="45">
        <v>44584.125</v>
      </c>
      <c r="C545" s="49">
        <v>23.52</v>
      </c>
      <c r="D545" s="42">
        <v>23.29</v>
      </c>
      <c r="E545" s="54">
        <v>23.39</v>
      </c>
      <c r="F545" s="54">
        <v>99.6</v>
      </c>
      <c r="G545" s="54">
        <v>99.2</v>
      </c>
      <c r="H545" s="54">
        <f t="shared" si="8"/>
        <v>99.4</v>
      </c>
      <c r="I545" s="54">
        <v>0</v>
      </c>
      <c r="J545" s="54">
        <v>0</v>
      </c>
      <c r="K545" s="57">
        <v>0</v>
      </c>
      <c r="L545" s="61">
        <v>0.463</v>
      </c>
      <c r="M545" s="49">
        <v>209.2</v>
      </c>
    </row>
    <row r="546" spans="2:13" ht="15">
      <c r="B546" s="45">
        <v>44584.166666666664</v>
      </c>
      <c r="C546" s="49">
        <v>23.53</v>
      </c>
      <c r="D546" s="42">
        <v>23.38</v>
      </c>
      <c r="E546" s="54">
        <v>23.46</v>
      </c>
      <c r="F546" s="54">
        <v>99.6</v>
      </c>
      <c r="G546" s="54">
        <v>99.5</v>
      </c>
      <c r="H546" s="54">
        <f t="shared" si="8"/>
        <v>99.55</v>
      </c>
      <c r="I546" s="54">
        <v>0</v>
      </c>
      <c r="J546" s="54">
        <v>0</v>
      </c>
      <c r="K546" s="57">
        <v>0</v>
      </c>
      <c r="L546" s="61">
        <v>0.475</v>
      </c>
      <c r="M546" s="49">
        <v>173.1</v>
      </c>
    </row>
    <row r="547" spans="2:13" ht="15">
      <c r="B547" s="45">
        <v>44584.208333333336</v>
      </c>
      <c r="C547" s="49">
        <v>23.62</v>
      </c>
      <c r="D547" s="42">
        <v>23.34</v>
      </c>
      <c r="E547" s="54">
        <v>23.51</v>
      </c>
      <c r="F547" s="54">
        <v>99.9</v>
      </c>
      <c r="G547" s="54">
        <v>99.5</v>
      </c>
      <c r="H547" s="54">
        <f t="shared" si="8"/>
        <v>99.7</v>
      </c>
      <c r="I547" s="54">
        <v>0.1</v>
      </c>
      <c r="J547" s="54">
        <v>0</v>
      </c>
      <c r="K547" s="57">
        <v>0</v>
      </c>
      <c r="L547" s="61">
        <v>1.018</v>
      </c>
      <c r="M547" s="49">
        <v>192.3</v>
      </c>
    </row>
    <row r="548" spans="2:13" ht="15">
      <c r="B548" s="45">
        <v>44584.25</v>
      </c>
      <c r="C548" s="49">
        <v>23.37</v>
      </c>
      <c r="D548" s="42">
        <v>22.41</v>
      </c>
      <c r="E548" s="54">
        <v>22.99</v>
      </c>
      <c r="F548" s="54">
        <v>100</v>
      </c>
      <c r="G548" s="54">
        <v>99.1</v>
      </c>
      <c r="H548" s="54">
        <f t="shared" si="8"/>
        <v>99.55</v>
      </c>
      <c r="I548" s="54">
        <v>2.6</v>
      </c>
      <c r="J548" s="54">
        <v>2.361</v>
      </c>
      <c r="K548" s="57">
        <v>0.008499142</v>
      </c>
      <c r="L548" s="61">
        <v>1.545</v>
      </c>
      <c r="M548" s="49">
        <v>144.5</v>
      </c>
    </row>
    <row r="549" spans="2:13" ht="15">
      <c r="B549" s="45">
        <v>44584.291666666664</v>
      </c>
      <c r="C549" s="49">
        <v>23.37</v>
      </c>
      <c r="D549" s="42">
        <v>23.06</v>
      </c>
      <c r="E549" s="54">
        <v>23.2</v>
      </c>
      <c r="F549" s="54">
        <v>99.5</v>
      </c>
      <c r="G549" s="54">
        <v>98.8</v>
      </c>
      <c r="H549" s="54">
        <f t="shared" si="8"/>
        <v>99.15</v>
      </c>
      <c r="I549" s="54">
        <v>0</v>
      </c>
      <c r="J549" s="54">
        <v>44.36</v>
      </c>
      <c r="K549" s="57">
        <v>0.1596849</v>
      </c>
      <c r="L549" s="61">
        <v>0.734</v>
      </c>
      <c r="M549" s="49">
        <v>180.3</v>
      </c>
    </row>
    <row r="550" spans="2:13" ht="15">
      <c r="B550" s="45">
        <v>44584.333333333336</v>
      </c>
      <c r="C550" s="49">
        <v>23.43</v>
      </c>
      <c r="D550" s="42">
        <v>22.67</v>
      </c>
      <c r="E550" s="54">
        <v>23.13</v>
      </c>
      <c r="F550" s="54">
        <v>99.3</v>
      </c>
      <c r="G550" s="54">
        <v>98.4</v>
      </c>
      <c r="H550" s="54">
        <f t="shared" si="8"/>
        <v>98.85</v>
      </c>
      <c r="I550" s="54">
        <v>1.7</v>
      </c>
      <c r="J550" s="54">
        <v>57.02</v>
      </c>
      <c r="K550" s="57">
        <v>0.2052686</v>
      </c>
      <c r="L550" s="61">
        <v>2.032</v>
      </c>
      <c r="M550" s="49">
        <v>113.7</v>
      </c>
    </row>
    <row r="551" spans="2:13" ht="15">
      <c r="B551" s="45">
        <v>44584.375</v>
      </c>
      <c r="C551" s="49">
        <v>25.68</v>
      </c>
      <c r="D551" s="42">
        <v>22.94</v>
      </c>
      <c r="E551" s="54">
        <v>23.83</v>
      </c>
      <c r="F551" s="54">
        <v>98.9</v>
      </c>
      <c r="G551" s="54">
        <v>90.5</v>
      </c>
      <c r="H551" s="54">
        <f t="shared" si="8"/>
        <v>94.7</v>
      </c>
      <c r="I551" s="54">
        <v>0</v>
      </c>
      <c r="J551" s="54">
        <v>322.4</v>
      </c>
      <c r="K551" s="57">
        <v>1.160803</v>
      </c>
      <c r="L551" s="61">
        <v>1.915</v>
      </c>
      <c r="M551" s="49">
        <v>88.8</v>
      </c>
    </row>
    <row r="552" spans="2:13" ht="15">
      <c r="B552" s="45">
        <v>44584.416666666664</v>
      </c>
      <c r="C552" s="49">
        <v>25.85</v>
      </c>
      <c r="D552" s="42">
        <v>24.41</v>
      </c>
      <c r="E552" s="54">
        <v>24.79</v>
      </c>
      <c r="F552" s="54">
        <v>93.9</v>
      </c>
      <c r="G552" s="54">
        <v>87.8</v>
      </c>
      <c r="H552" s="54">
        <f t="shared" si="8"/>
        <v>90.85</v>
      </c>
      <c r="I552" s="54">
        <v>0</v>
      </c>
      <c r="J552" s="54">
        <v>275.3</v>
      </c>
      <c r="K552" s="57">
        <v>0.9910924</v>
      </c>
      <c r="L552" s="61">
        <v>3.388</v>
      </c>
      <c r="M552" s="49">
        <v>154.1</v>
      </c>
    </row>
    <row r="553" spans="2:13" ht="15">
      <c r="B553" s="45">
        <v>44584.458333333336</v>
      </c>
      <c r="C553" s="49">
        <v>25.87</v>
      </c>
      <c r="D553" s="42">
        <v>25.01</v>
      </c>
      <c r="E553" s="54">
        <v>25.34</v>
      </c>
      <c r="F553" s="54">
        <v>91.3</v>
      </c>
      <c r="G553" s="54">
        <v>87.7</v>
      </c>
      <c r="H553" s="54">
        <f t="shared" si="8"/>
        <v>89.5</v>
      </c>
      <c r="I553" s="54">
        <v>0</v>
      </c>
      <c r="J553" s="54">
        <v>355.9</v>
      </c>
      <c r="K553" s="57">
        <v>1.281382</v>
      </c>
      <c r="L553" s="61">
        <v>3.239</v>
      </c>
      <c r="M553" s="49">
        <v>136.9</v>
      </c>
    </row>
    <row r="554" spans="2:13" ht="15">
      <c r="B554" s="45">
        <v>44584.5</v>
      </c>
      <c r="C554" s="49">
        <v>25.38</v>
      </c>
      <c r="D554" s="42">
        <v>22.28</v>
      </c>
      <c r="E554" s="54">
        <v>23.29</v>
      </c>
      <c r="F554" s="54">
        <v>97.9</v>
      </c>
      <c r="G554" s="54">
        <v>88.5</v>
      </c>
      <c r="H554" s="54">
        <f t="shared" si="8"/>
        <v>93.2</v>
      </c>
      <c r="I554" s="54">
        <v>2</v>
      </c>
      <c r="J554" s="54">
        <v>216.1</v>
      </c>
      <c r="K554" s="57">
        <v>0.777876</v>
      </c>
      <c r="L554" s="61">
        <v>3.024</v>
      </c>
      <c r="M554" s="49">
        <v>204.8</v>
      </c>
    </row>
    <row r="555" spans="2:13" ht="15">
      <c r="B555" s="45">
        <v>44584.541666666664</v>
      </c>
      <c r="C555" s="49">
        <v>26.77</v>
      </c>
      <c r="D555" s="42">
        <v>24.19</v>
      </c>
      <c r="E555" s="54">
        <v>25.68</v>
      </c>
      <c r="F555" s="54">
        <v>95.6</v>
      </c>
      <c r="G555" s="54">
        <v>84.2</v>
      </c>
      <c r="H555" s="54">
        <f t="shared" si="8"/>
        <v>89.9</v>
      </c>
      <c r="I555" s="54">
        <v>0</v>
      </c>
      <c r="J555" s="54">
        <v>527.6</v>
      </c>
      <c r="K555" s="57">
        <v>1.899193</v>
      </c>
      <c r="L555" s="61">
        <v>2.815</v>
      </c>
      <c r="M555" s="49">
        <v>161.1</v>
      </c>
    </row>
    <row r="556" spans="2:13" ht="15">
      <c r="B556" s="45">
        <v>44584.583333333336</v>
      </c>
      <c r="C556" s="49">
        <v>27.44</v>
      </c>
      <c r="D556" s="42">
        <v>26.19</v>
      </c>
      <c r="E556" s="54">
        <v>26.62</v>
      </c>
      <c r="F556" s="54">
        <v>87.4</v>
      </c>
      <c r="G556" s="54">
        <v>79.93</v>
      </c>
      <c r="H556" s="54">
        <f t="shared" si="8"/>
        <v>83.665</v>
      </c>
      <c r="I556" s="54">
        <v>0</v>
      </c>
      <c r="J556" s="54">
        <v>401.6</v>
      </c>
      <c r="K556" s="57">
        <v>1.445908</v>
      </c>
      <c r="L556" s="61">
        <v>3.021</v>
      </c>
      <c r="M556" s="49">
        <v>138.1</v>
      </c>
    </row>
    <row r="557" spans="2:13" ht="15">
      <c r="B557" s="45">
        <v>44584.625</v>
      </c>
      <c r="C557" s="49">
        <v>27.99</v>
      </c>
      <c r="D557" s="42">
        <v>26.16</v>
      </c>
      <c r="E557" s="54">
        <v>26.85</v>
      </c>
      <c r="F557" s="54">
        <v>86.4</v>
      </c>
      <c r="G557" s="54">
        <v>76.61</v>
      </c>
      <c r="H557" s="54">
        <f t="shared" si="8"/>
        <v>81.505</v>
      </c>
      <c r="I557" s="54">
        <v>0</v>
      </c>
      <c r="J557" s="54">
        <v>412.3</v>
      </c>
      <c r="K557" s="57">
        <v>1.484441</v>
      </c>
      <c r="L557" s="61">
        <v>3.051</v>
      </c>
      <c r="M557" s="49">
        <v>163.6</v>
      </c>
    </row>
    <row r="558" spans="2:13" ht="15">
      <c r="B558" s="45">
        <v>44584.666666666664</v>
      </c>
      <c r="C558" s="49">
        <v>27.76</v>
      </c>
      <c r="D558" s="42">
        <v>26.88</v>
      </c>
      <c r="E558" s="54">
        <v>27.32</v>
      </c>
      <c r="F558" s="54">
        <v>82.1</v>
      </c>
      <c r="G558" s="54">
        <v>72.35</v>
      </c>
      <c r="H558" s="54">
        <f t="shared" si="8"/>
        <v>77.225</v>
      </c>
      <c r="I558" s="54">
        <v>0</v>
      </c>
      <c r="J558" s="54">
        <v>421.6</v>
      </c>
      <c r="K558" s="57">
        <v>1.517718</v>
      </c>
      <c r="L558" s="61">
        <v>2.5</v>
      </c>
      <c r="M558" s="49">
        <v>141.2</v>
      </c>
    </row>
    <row r="559" spans="2:13" ht="15">
      <c r="B559" s="45">
        <v>44584.708333333336</v>
      </c>
      <c r="C559" s="49">
        <v>28.46</v>
      </c>
      <c r="D559" s="42">
        <v>26.9</v>
      </c>
      <c r="E559" s="54">
        <v>27.84</v>
      </c>
      <c r="F559" s="54">
        <v>77.35</v>
      </c>
      <c r="G559" s="54">
        <v>67.19</v>
      </c>
      <c r="H559" s="54">
        <f t="shared" si="8"/>
        <v>72.27</v>
      </c>
      <c r="I559" s="54">
        <v>0</v>
      </c>
      <c r="J559" s="54">
        <v>260.3</v>
      </c>
      <c r="K559" s="57">
        <v>0.9372154</v>
      </c>
      <c r="L559" s="61">
        <v>2.253</v>
      </c>
      <c r="M559" s="49">
        <v>154.7</v>
      </c>
    </row>
    <row r="560" spans="2:13" ht="15">
      <c r="B560" s="45">
        <v>44584.75</v>
      </c>
      <c r="C560" s="49">
        <v>27.95</v>
      </c>
      <c r="D560" s="42">
        <v>26.53</v>
      </c>
      <c r="E560" s="54">
        <v>27.38</v>
      </c>
      <c r="F560" s="54">
        <v>83.2</v>
      </c>
      <c r="G560" s="54">
        <v>73.84</v>
      </c>
      <c r="H560" s="54">
        <f t="shared" si="8"/>
        <v>78.52000000000001</v>
      </c>
      <c r="I560" s="54">
        <v>0</v>
      </c>
      <c r="J560" s="54">
        <v>106.5</v>
      </c>
      <c r="K560" s="57">
        <v>0.3835486</v>
      </c>
      <c r="L560" s="61">
        <v>1.991</v>
      </c>
      <c r="M560" s="49">
        <v>157.4</v>
      </c>
    </row>
    <row r="561" spans="2:13" ht="15">
      <c r="B561" s="45">
        <v>44584.791666666664</v>
      </c>
      <c r="C561" s="49">
        <v>26.52</v>
      </c>
      <c r="D561" s="42">
        <v>25.18</v>
      </c>
      <c r="E561" s="54">
        <v>25.68</v>
      </c>
      <c r="F561" s="54">
        <v>87.6</v>
      </c>
      <c r="G561" s="54">
        <v>83.1</v>
      </c>
      <c r="H561" s="54">
        <f t="shared" si="8"/>
        <v>85.35</v>
      </c>
      <c r="I561" s="54">
        <v>0</v>
      </c>
      <c r="J561" s="54">
        <v>3.837</v>
      </c>
      <c r="K561" s="57">
        <v>0.01381217</v>
      </c>
      <c r="L561" s="61">
        <v>1.099</v>
      </c>
      <c r="M561" s="49">
        <v>151.6</v>
      </c>
    </row>
    <row r="562" spans="2:13" ht="15">
      <c r="B562" s="45">
        <v>44584.833333333336</v>
      </c>
      <c r="C562" s="49">
        <v>25.18</v>
      </c>
      <c r="D562" s="42">
        <v>24.18</v>
      </c>
      <c r="E562" s="54">
        <v>24.62</v>
      </c>
      <c r="F562" s="54">
        <v>92.4</v>
      </c>
      <c r="G562" s="54">
        <v>87</v>
      </c>
      <c r="H562" s="54">
        <f t="shared" si="8"/>
        <v>89.7</v>
      </c>
      <c r="I562" s="54">
        <v>0</v>
      </c>
      <c r="J562" s="54">
        <v>0.003</v>
      </c>
      <c r="K562" s="58">
        <v>1.022588E-05</v>
      </c>
      <c r="L562" s="61">
        <v>1.423</v>
      </c>
      <c r="M562" s="49">
        <v>147.8</v>
      </c>
    </row>
    <row r="563" spans="2:13" ht="15">
      <c r="B563" s="45">
        <v>44584.875</v>
      </c>
      <c r="C563" s="49">
        <v>24.2</v>
      </c>
      <c r="D563" s="42">
        <v>23.8</v>
      </c>
      <c r="E563" s="54">
        <v>24</v>
      </c>
      <c r="F563" s="54">
        <v>94.1</v>
      </c>
      <c r="G563" s="54">
        <v>92.4</v>
      </c>
      <c r="H563" s="54">
        <f t="shared" si="8"/>
        <v>93.25</v>
      </c>
      <c r="I563" s="54">
        <v>0</v>
      </c>
      <c r="J563" s="54">
        <v>0</v>
      </c>
      <c r="K563" s="57">
        <v>0</v>
      </c>
      <c r="L563" s="61">
        <v>0.748</v>
      </c>
      <c r="M563" s="49">
        <v>161.8</v>
      </c>
    </row>
    <row r="564" spans="2:13" ht="15">
      <c r="B564" s="45">
        <v>44584.916666666664</v>
      </c>
      <c r="C564" s="49">
        <v>23.79</v>
      </c>
      <c r="D564" s="42">
        <v>23.47</v>
      </c>
      <c r="E564" s="54">
        <v>23.59</v>
      </c>
      <c r="F564" s="54">
        <v>95.2</v>
      </c>
      <c r="G564" s="54">
        <v>94.1</v>
      </c>
      <c r="H564" s="54">
        <f t="shared" si="8"/>
        <v>94.65</v>
      </c>
      <c r="I564" s="54">
        <v>0</v>
      </c>
      <c r="J564" s="54">
        <v>0.003</v>
      </c>
      <c r="K564" s="58">
        <v>1.022675E-05</v>
      </c>
      <c r="L564" s="61">
        <v>1.343</v>
      </c>
      <c r="M564" s="49">
        <v>136.8</v>
      </c>
    </row>
    <row r="565" spans="2:13" ht="15">
      <c r="B565" s="45">
        <v>44584.958333333336</v>
      </c>
      <c r="C565" s="49">
        <v>23.61</v>
      </c>
      <c r="D565" s="42">
        <v>22.79</v>
      </c>
      <c r="E565" s="54">
        <v>23.29</v>
      </c>
      <c r="F565" s="54">
        <v>97</v>
      </c>
      <c r="G565" s="54">
        <v>94.9</v>
      </c>
      <c r="H565" s="54">
        <f t="shared" si="8"/>
        <v>95.95</v>
      </c>
      <c r="I565" s="54">
        <v>0</v>
      </c>
      <c r="J565" s="54">
        <v>0</v>
      </c>
      <c r="K565" s="57">
        <v>0</v>
      </c>
      <c r="L565" s="61">
        <v>0.608</v>
      </c>
      <c r="M565" s="49">
        <v>199.5</v>
      </c>
    </row>
    <row r="566" spans="2:13" ht="15">
      <c r="B566" s="45">
        <v>44585</v>
      </c>
      <c r="C566" s="49">
        <v>22.87</v>
      </c>
      <c r="D566" s="42">
        <v>22.68</v>
      </c>
      <c r="E566" s="54">
        <v>22.77</v>
      </c>
      <c r="F566" s="54">
        <v>98</v>
      </c>
      <c r="G566" s="54">
        <v>97</v>
      </c>
      <c r="H566" s="54">
        <f t="shared" si="8"/>
        <v>97.5</v>
      </c>
      <c r="I566" s="54">
        <v>0</v>
      </c>
      <c r="J566" s="54">
        <v>0</v>
      </c>
      <c r="K566" s="57">
        <v>0</v>
      </c>
      <c r="L566" s="61">
        <v>0.032</v>
      </c>
      <c r="M566" s="49">
        <v>211.5</v>
      </c>
    </row>
    <row r="567" spans="2:13" ht="15">
      <c r="B567" s="45">
        <v>44585.041666666664</v>
      </c>
      <c r="C567" s="49">
        <v>22.89</v>
      </c>
      <c r="D567" s="42">
        <v>22.71</v>
      </c>
      <c r="E567" s="54">
        <v>22.78</v>
      </c>
      <c r="F567" s="54">
        <v>98.1</v>
      </c>
      <c r="G567" s="54">
        <v>97.9</v>
      </c>
      <c r="H567" s="54">
        <f t="shared" si="8"/>
        <v>98</v>
      </c>
      <c r="I567" s="54">
        <v>0</v>
      </c>
      <c r="J567" s="54">
        <v>0</v>
      </c>
      <c r="K567" s="57">
        <v>0</v>
      </c>
      <c r="L567" s="61">
        <v>0.008</v>
      </c>
      <c r="M567" s="49">
        <v>183.4</v>
      </c>
    </row>
    <row r="568" spans="2:13" ht="15">
      <c r="B568" s="45">
        <v>44585.083333333336</v>
      </c>
      <c r="C568" s="49">
        <v>22.92</v>
      </c>
      <c r="D568" s="42">
        <v>22.72</v>
      </c>
      <c r="E568" s="54">
        <v>22.81</v>
      </c>
      <c r="F568" s="54">
        <v>97.9</v>
      </c>
      <c r="G568" s="54">
        <v>97.5</v>
      </c>
      <c r="H568" s="54">
        <f t="shared" si="8"/>
        <v>97.7</v>
      </c>
      <c r="I568" s="54">
        <v>0</v>
      </c>
      <c r="J568" s="54">
        <v>0</v>
      </c>
      <c r="K568" s="57">
        <v>0</v>
      </c>
      <c r="L568" s="61">
        <v>1.287</v>
      </c>
      <c r="M568" s="49">
        <v>164</v>
      </c>
    </row>
    <row r="569" spans="2:13" ht="15">
      <c r="B569" s="45">
        <v>44585.125</v>
      </c>
      <c r="C569" s="49">
        <v>22.84</v>
      </c>
      <c r="D569" s="42">
        <v>21.75</v>
      </c>
      <c r="E569" s="54">
        <v>22.27</v>
      </c>
      <c r="F569" s="54">
        <v>97.9</v>
      </c>
      <c r="G569" s="54">
        <v>94.9</v>
      </c>
      <c r="H569" s="54">
        <f t="shared" si="8"/>
        <v>96.4</v>
      </c>
      <c r="I569" s="54">
        <v>0</v>
      </c>
      <c r="J569" s="54">
        <v>0</v>
      </c>
      <c r="K569" s="57">
        <v>0</v>
      </c>
      <c r="L569" s="61">
        <v>2.536</v>
      </c>
      <c r="M569" s="49">
        <v>191</v>
      </c>
    </row>
    <row r="570" spans="2:13" ht="15">
      <c r="B570" s="45">
        <v>44585.166666666664</v>
      </c>
      <c r="C570" s="49">
        <v>21.79</v>
      </c>
      <c r="D570" s="42">
        <v>21.64</v>
      </c>
      <c r="E570" s="54">
        <v>21.72</v>
      </c>
      <c r="F570" s="54">
        <v>96.6</v>
      </c>
      <c r="G570" s="54">
        <v>94.7</v>
      </c>
      <c r="H570" s="54">
        <f t="shared" si="8"/>
        <v>95.65</v>
      </c>
      <c r="I570" s="54">
        <v>0</v>
      </c>
      <c r="J570" s="54">
        <v>0</v>
      </c>
      <c r="K570" s="57">
        <v>0</v>
      </c>
      <c r="L570" s="61">
        <v>1.25</v>
      </c>
      <c r="M570" s="49">
        <v>214.9</v>
      </c>
    </row>
    <row r="571" spans="2:13" ht="15">
      <c r="B571" s="45">
        <v>44585.208333333336</v>
      </c>
      <c r="C571" s="49">
        <v>21.84</v>
      </c>
      <c r="D571" s="42">
        <v>21.62</v>
      </c>
      <c r="E571" s="54">
        <v>21.73</v>
      </c>
      <c r="F571" s="54">
        <v>98</v>
      </c>
      <c r="G571" s="54">
        <v>96.7</v>
      </c>
      <c r="H571" s="54">
        <f t="shared" si="8"/>
        <v>97.35</v>
      </c>
      <c r="I571" s="54">
        <v>0</v>
      </c>
      <c r="J571" s="54">
        <v>0</v>
      </c>
      <c r="K571" s="57">
        <v>0</v>
      </c>
      <c r="L571" s="61">
        <v>0.326</v>
      </c>
      <c r="M571" s="49">
        <v>189.8</v>
      </c>
    </row>
    <row r="572" spans="2:13" ht="15">
      <c r="B572" s="45">
        <v>44585.25</v>
      </c>
      <c r="C572" s="49">
        <v>22.05</v>
      </c>
      <c r="D572" s="42">
        <v>21.7</v>
      </c>
      <c r="E572" s="54">
        <v>21.88</v>
      </c>
      <c r="F572" s="54">
        <v>98.4</v>
      </c>
      <c r="G572" s="54">
        <v>98</v>
      </c>
      <c r="H572" s="54">
        <f t="shared" si="8"/>
        <v>98.2</v>
      </c>
      <c r="I572" s="54">
        <v>0</v>
      </c>
      <c r="J572" s="54">
        <v>4.972</v>
      </c>
      <c r="K572" s="57">
        <v>0.01789845</v>
      </c>
      <c r="L572" s="61">
        <v>0.294</v>
      </c>
      <c r="M572" s="49">
        <v>181.1</v>
      </c>
    </row>
    <row r="573" spans="2:13" ht="15">
      <c r="B573" s="45">
        <v>44585.291666666664</v>
      </c>
      <c r="C573" s="49">
        <v>23.53</v>
      </c>
      <c r="D573" s="42">
        <v>22</v>
      </c>
      <c r="E573" s="54">
        <v>22.6</v>
      </c>
      <c r="F573" s="54">
        <v>98</v>
      </c>
      <c r="G573" s="54">
        <v>95.3</v>
      </c>
      <c r="H573" s="54">
        <f t="shared" si="8"/>
        <v>96.65</v>
      </c>
      <c r="I573" s="54">
        <v>0</v>
      </c>
      <c r="J573" s="54">
        <v>94.7</v>
      </c>
      <c r="K573" s="57">
        <v>0.3410218</v>
      </c>
      <c r="L573" s="61">
        <v>0.098</v>
      </c>
      <c r="M573" s="49">
        <v>227.9</v>
      </c>
    </row>
    <row r="574" spans="2:13" ht="15">
      <c r="B574" s="45">
        <v>44585.333333333336</v>
      </c>
      <c r="C574" s="49">
        <v>25.44</v>
      </c>
      <c r="D574" s="42">
        <v>23.47</v>
      </c>
      <c r="E574" s="54">
        <v>24.47</v>
      </c>
      <c r="F574" s="54">
        <v>95.2</v>
      </c>
      <c r="G574" s="54">
        <v>88.5</v>
      </c>
      <c r="H574" s="54">
        <f t="shared" si="8"/>
        <v>91.85</v>
      </c>
      <c r="I574" s="54">
        <v>0</v>
      </c>
      <c r="J574" s="54">
        <v>244.9</v>
      </c>
      <c r="K574" s="57">
        <v>0.8814762</v>
      </c>
      <c r="L574" s="61">
        <v>1.367</v>
      </c>
      <c r="M574" s="49">
        <v>190.2</v>
      </c>
    </row>
    <row r="575" spans="2:13" ht="15">
      <c r="B575" s="45">
        <v>44585.375</v>
      </c>
      <c r="C575" s="49">
        <v>27.21</v>
      </c>
      <c r="D575" s="42">
        <v>25.54</v>
      </c>
      <c r="E575" s="54">
        <v>26.09</v>
      </c>
      <c r="F575" s="54">
        <v>90.1</v>
      </c>
      <c r="G575" s="54">
        <v>81.8</v>
      </c>
      <c r="H575" s="54">
        <f t="shared" si="8"/>
        <v>85.94999999999999</v>
      </c>
      <c r="I575" s="54">
        <v>0</v>
      </c>
      <c r="J575" s="54">
        <v>410.8</v>
      </c>
      <c r="K575" s="57">
        <v>1.478925</v>
      </c>
      <c r="L575" s="61">
        <v>1.633</v>
      </c>
      <c r="M575" s="49">
        <v>169</v>
      </c>
    </row>
    <row r="576" spans="2:13" ht="15">
      <c r="B576" s="45">
        <v>44585.416666666664</v>
      </c>
      <c r="C576" s="49">
        <v>28.24</v>
      </c>
      <c r="D576" s="42">
        <v>26.58</v>
      </c>
      <c r="E576" s="54">
        <v>27.29</v>
      </c>
      <c r="F576" s="54">
        <v>84.2</v>
      </c>
      <c r="G576" s="54">
        <v>77.2</v>
      </c>
      <c r="H576" s="54">
        <f t="shared" si="8"/>
        <v>80.7</v>
      </c>
      <c r="I576" s="54">
        <v>0</v>
      </c>
      <c r="J576" s="54">
        <v>458.8</v>
      </c>
      <c r="K576" s="57">
        <v>1.651555</v>
      </c>
      <c r="L576" s="61">
        <v>1.347</v>
      </c>
      <c r="M576" s="49">
        <v>131.2</v>
      </c>
    </row>
    <row r="577" spans="2:13" ht="15">
      <c r="B577" s="45">
        <v>44585.458333333336</v>
      </c>
      <c r="C577" s="49">
        <v>29.19</v>
      </c>
      <c r="D577" s="42">
        <v>27.63</v>
      </c>
      <c r="E577" s="54">
        <v>28.24</v>
      </c>
      <c r="F577" s="54">
        <v>80.9</v>
      </c>
      <c r="G577" s="54">
        <v>70.12</v>
      </c>
      <c r="H577" s="54">
        <f t="shared" si="8"/>
        <v>75.51</v>
      </c>
      <c r="I577" s="54">
        <v>0</v>
      </c>
      <c r="J577" s="54">
        <v>593</v>
      </c>
      <c r="K577" s="57">
        <v>2.134804</v>
      </c>
      <c r="L577" s="61">
        <v>2.419</v>
      </c>
      <c r="M577" s="49">
        <v>90.7</v>
      </c>
    </row>
    <row r="578" spans="2:13" ht="15">
      <c r="B578" s="45">
        <v>44585.5</v>
      </c>
      <c r="C578" s="49">
        <v>28.82</v>
      </c>
      <c r="D578" s="42">
        <v>27.5</v>
      </c>
      <c r="E578" s="54">
        <v>27.99</v>
      </c>
      <c r="F578" s="54">
        <v>81.6</v>
      </c>
      <c r="G578" s="54">
        <v>72.67</v>
      </c>
      <c r="H578" s="54">
        <f t="shared" si="8"/>
        <v>77.13499999999999</v>
      </c>
      <c r="I578" s="54">
        <v>0</v>
      </c>
      <c r="J578" s="54">
        <v>523.8</v>
      </c>
      <c r="K578" s="57">
        <v>1.885552</v>
      </c>
      <c r="L578" s="61">
        <v>2.858</v>
      </c>
      <c r="M578" s="49">
        <v>97.6</v>
      </c>
    </row>
    <row r="579" spans="2:13" ht="15">
      <c r="B579" s="45">
        <v>44585.541666666664</v>
      </c>
      <c r="C579" s="49">
        <v>28.1</v>
      </c>
      <c r="D579" s="42">
        <v>26.91</v>
      </c>
      <c r="E579" s="54">
        <v>27.56</v>
      </c>
      <c r="F579" s="54">
        <v>84.2</v>
      </c>
      <c r="G579" s="54">
        <v>75.73</v>
      </c>
      <c r="H579" s="54">
        <f t="shared" si="8"/>
        <v>79.965</v>
      </c>
      <c r="I579" s="54">
        <v>0</v>
      </c>
      <c r="J579" s="54">
        <v>342.9</v>
      </c>
      <c r="K579" s="57">
        <v>1.234555</v>
      </c>
      <c r="L579" s="61">
        <v>2.366</v>
      </c>
      <c r="M579" s="49">
        <v>155.2</v>
      </c>
    </row>
    <row r="580" spans="2:13" ht="15">
      <c r="B580" s="45">
        <v>44585.583333333336</v>
      </c>
      <c r="C580" s="49">
        <v>29.79</v>
      </c>
      <c r="D580" s="42">
        <v>27.64</v>
      </c>
      <c r="E580" s="54">
        <v>28.78</v>
      </c>
      <c r="F580" s="54">
        <v>82.5</v>
      </c>
      <c r="G580" s="54">
        <v>67.72</v>
      </c>
      <c r="H580" s="54">
        <f t="shared" si="8"/>
        <v>75.11</v>
      </c>
      <c r="I580" s="54">
        <v>0</v>
      </c>
      <c r="J580" s="54">
        <v>675.4</v>
      </c>
      <c r="K580" s="57">
        <v>2.431357</v>
      </c>
      <c r="L580" s="61">
        <v>2.777</v>
      </c>
      <c r="M580" s="49">
        <v>140</v>
      </c>
    </row>
    <row r="581" spans="2:13" ht="15">
      <c r="B581" s="45">
        <v>44585.625</v>
      </c>
      <c r="C581" s="49">
        <v>29.64</v>
      </c>
      <c r="D581" s="42">
        <v>28.44</v>
      </c>
      <c r="E581" s="54">
        <v>28.99</v>
      </c>
      <c r="F581" s="54">
        <v>78.61</v>
      </c>
      <c r="G581" s="54">
        <v>68.05</v>
      </c>
      <c r="H581" s="54">
        <f t="shared" si="8"/>
        <v>73.33</v>
      </c>
      <c r="I581" s="54">
        <v>0</v>
      </c>
      <c r="J581" s="54">
        <v>552.3</v>
      </c>
      <c r="K581" s="57">
        <v>1.988247</v>
      </c>
      <c r="L581" s="61">
        <v>3.384</v>
      </c>
      <c r="M581" s="49">
        <v>120.9</v>
      </c>
    </row>
    <row r="582" spans="2:13" ht="15">
      <c r="B582" s="45">
        <v>44585.666666666664</v>
      </c>
      <c r="C582" s="49">
        <v>29.26</v>
      </c>
      <c r="D582" s="42">
        <v>27.35</v>
      </c>
      <c r="E582" s="54">
        <v>28.18</v>
      </c>
      <c r="F582" s="54">
        <v>78.98</v>
      </c>
      <c r="G582" s="54">
        <v>73.37</v>
      </c>
      <c r="H582" s="54">
        <f t="shared" si="8"/>
        <v>76.17500000000001</v>
      </c>
      <c r="I582" s="54">
        <v>0</v>
      </c>
      <c r="J582" s="54">
        <v>405.6</v>
      </c>
      <c r="K582" s="57">
        <v>1.460202</v>
      </c>
      <c r="L582" s="61">
        <v>3.882</v>
      </c>
      <c r="M582" s="49">
        <v>140</v>
      </c>
    </row>
    <row r="583" spans="2:13" ht="15">
      <c r="B583" s="45">
        <v>44585.708333333336</v>
      </c>
      <c r="C583" s="49">
        <v>27.66</v>
      </c>
      <c r="D583" s="42">
        <v>26.27</v>
      </c>
      <c r="E583" s="54">
        <v>26.77</v>
      </c>
      <c r="F583" s="54">
        <v>81.4</v>
      </c>
      <c r="G583" s="54">
        <v>75.95</v>
      </c>
      <c r="H583" s="54">
        <f t="shared" si="8"/>
        <v>78.67500000000001</v>
      </c>
      <c r="I583" s="54">
        <v>0</v>
      </c>
      <c r="J583" s="54">
        <v>185.8</v>
      </c>
      <c r="K583" s="57">
        <v>0.6687114</v>
      </c>
      <c r="L583" s="61">
        <v>3.546</v>
      </c>
      <c r="M583" s="49">
        <v>151.2</v>
      </c>
    </row>
    <row r="584" spans="2:13" ht="15">
      <c r="B584" s="45">
        <v>44585.75</v>
      </c>
      <c r="C584" s="49">
        <v>26.73</v>
      </c>
      <c r="D584" s="42">
        <v>25.71</v>
      </c>
      <c r="E584" s="54">
        <v>26.2</v>
      </c>
      <c r="F584" s="54">
        <v>82.8</v>
      </c>
      <c r="G584" s="54">
        <v>79.32</v>
      </c>
      <c r="H584" s="54">
        <f t="shared" si="8"/>
        <v>81.06</v>
      </c>
      <c r="I584" s="54">
        <v>0</v>
      </c>
      <c r="J584" s="54">
        <v>77.25</v>
      </c>
      <c r="K584" s="57">
        <v>0.2780934</v>
      </c>
      <c r="L584" s="61">
        <v>2.287</v>
      </c>
      <c r="M584" s="49">
        <v>152.8</v>
      </c>
    </row>
    <row r="585" spans="2:13" ht="15">
      <c r="B585" s="45">
        <v>44585.791666666664</v>
      </c>
      <c r="C585" s="49">
        <v>25.7</v>
      </c>
      <c r="D585" s="42">
        <v>24.57</v>
      </c>
      <c r="E585" s="54">
        <v>25.16</v>
      </c>
      <c r="F585" s="54">
        <v>89.2</v>
      </c>
      <c r="G585" s="54">
        <v>82.1</v>
      </c>
      <c r="H585" s="54">
        <f t="shared" si="8"/>
        <v>85.65</v>
      </c>
      <c r="I585" s="54">
        <v>0</v>
      </c>
      <c r="J585" s="54">
        <v>3.593</v>
      </c>
      <c r="K585" s="57">
        <v>0.01293362</v>
      </c>
      <c r="L585" s="61">
        <v>2.001</v>
      </c>
      <c r="M585" s="49">
        <v>123.1</v>
      </c>
    </row>
    <row r="586" spans="2:13" ht="15">
      <c r="B586" s="45">
        <v>44585.833333333336</v>
      </c>
      <c r="C586" s="49">
        <v>24.58</v>
      </c>
      <c r="D586" s="42">
        <v>23.99</v>
      </c>
      <c r="E586" s="54">
        <v>24.29</v>
      </c>
      <c r="F586" s="54">
        <v>91.8</v>
      </c>
      <c r="G586" s="54">
        <v>88.5</v>
      </c>
      <c r="H586" s="54">
        <f t="shared" si="8"/>
        <v>90.15</v>
      </c>
      <c r="I586" s="54">
        <v>0</v>
      </c>
      <c r="J586" s="54">
        <v>0</v>
      </c>
      <c r="K586" s="57">
        <v>0</v>
      </c>
      <c r="L586" s="61">
        <v>1.653</v>
      </c>
      <c r="M586" s="49">
        <v>150.2</v>
      </c>
    </row>
    <row r="587" spans="2:13" ht="15">
      <c r="B587" s="45">
        <v>44585.875</v>
      </c>
      <c r="C587" s="49">
        <v>24.01</v>
      </c>
      <c r="D587" s="42">
        <v>23.22</v>
      </c>
      <c r="E587" s="54">
        <v>23.66</v>
      </c>
      <c r="F587" s="54">
        <v>95</v>
      </c>
      <c r="G587" s="54">
        <v>91.8</v>
      </c>
      <c r="H587" s="54">
        <f t="shared" si="8"/>
        <v>93.4</v>
      </c>
      <c r="I587" s="54">
        <v>0</v>
      </c>
      <c r="J587" s="54">
        <v>0</v>
      </c>
      <c r="K587" s="57">
        <v>0</v>
      </c>
      <c r="L587" s="61">
        <v>0.11</v>
      </c>
      <c r="M587" s="49">
        <v>203.2</v>
      </c>
    </row>
    <row r="588" spans="2:13" ht="15">
      <c r="B588" s="45">
        <v>44585.916666666664</v>
      </c>
      <c r="C588" s="49">
        <v>23.29</v>
      </c>
      <c r="D588" s="42">
        <v>23.07</v>
      </c>
      <c r="E588" s="54">
        <v>23.18</v>
      </c>
      <c r="F588" s="54">
        <v>96.3</v>
      </c>
      <c r="G588" s="54">
        <v>95</v>
      </c>
      <c r="H588" s="54">
        <f t="shared" si="8"/>
        <v>95.65</v>
      </c>
      <c r="I588" s="54">
        <v>0</v>
      </c>
      <c r="J588" s="54">
        <v>0</v>
      </c>
      <c r="K588" s="57">
        <v>0</v>
      </c>
      <c r="L588" s="61">
        <v>0</v>
      </c>
      <c r="M588" s="49">
        <v>153.2</v>
      </c>
    </row>
    <row r="589" spans="2:13" ht="15">
      <c r="B589" s="45">
        <v>44585.958333333336</v>
      </c>
      <c r="C589" s="49">
        <v>23.31</v>
      </c>
      <c r="D589" s="42">
        <v>23.09</v>
      </c>
      <c r="E589" s="54">
        <v>23.2</v>
      </c>
      <c r="F589" s="54">
        <v>96.8</v>
      </c>
      <c r="G589" s="54">
        <v>96.3</v>
      </c>
      <c r="H589" s="54">
        <f t="shared" si="8"/>
        <v>96.55</v>
      </c>
      <c r="I589" s="54">
        <v>0</v>
      </c>
      <c r="J589" s="54">
        <v>0</v>
      </c>
      <c r="K589" s="57">
        <v>0</v>
      </c>
      <c r="L589" s="61">
        <v>0.32</v>
      </c>
      <c r="M589" s="49">
        <v>105.5</v>
      </c>
    </row>
    <row r="590" spans="2:13" ht="15">
      <c r="B590" s="45">
        <v>44586</v>
      </c>
      <c r="C590" s="49">
        <v>23.11</v>
      </c>
      <c r="D590" s="42">
        <v>22.91</v>
      </c>
      <c r="E590" s="54">
        <v>22.99</v>
      </c>
      <c r="F590" s="54">
        <v>96.4</v>
      </c>
      <c r="G590" s="54">
        <v>95.3</v>
      </c>
      <c r="H590" s="54">
        <f t="shared" si="8"/>
        <v>95.85</v>
      </c>
      <c r="I590" s="54">
        <v>0</v>
      </c>
      <c r="J590" s="54">
        <v>0</v>
      </c>
      <c r="K590" s="57">
        <v>0</v>
      </c>
      <c r="L590" s="61">
        <v>0</v>
      </c>
      <c r="M590" s="49">
        <v>39.47</v>
      </c>
    </row>
    <row r="591" spans="2:13" ht="15">
      <c r="B591" s="45">
        <v>44586.041666666664</v>
      </c>
      <c r="C591" s="49">
        <v>22.95</v>
      </c>
      <c r="D591" s="42">
        <v>22.14</v>
      </c>
      <c r="E591" s="54">
        <v>22.54</v>
      </c>
      <c r="F591" s="54">
        <v>97.5</v>
      </c>
      <c r="G591" s="54">
        <v>95.4</v>
      </c>
      <c r="H591" s="54">
        <f aca="true" t="shared" si="9" ref="H591:H654">(F591+G591)/2</f>
        <v>96.45</v>
      </c>
      <c r="I591" s="54">
        <v>0</v>
      </c>
      <c r="J591" s="54">
        <v>0</v>
      </c>
      <c r="K591" s="57">
        <v>0</v>
      </c>
      <c r="L591" s="61">
        <v>0</v>
      </c>
      <c r="M591" s="49">
        <v>220.5</v>
      </c>
    </row>
    <row r="592" spans="2:13" ht="15">
      <c r="B592" s="45">
        <v>44586.083333333336</v>
      </c>
      <c r="C592" s="49">
        <v>22.19</v>
      </c>
      <c r="D592" s="42">
        <v>21.99</v>
      </c>
      <c r="E592" s="54">
        <v>22.1</v>
      </c>
      <c r="F592" s="54">
        <v>98.5</v>
      </c>
      <c r="G592" s="54">
        <v>97.4</v>
      </c>
      <c r="H592" s="54">
        <f t="shared" si="9"/>
        <v>97.95</v>
      </c>
      <c r="I592" s="54">
        <v>0</v>
      </c>
      <c r="J592" s="54">
        <v>0.003</v>
      </c>
      <c r="K592" s="58">
        <v>1.022769E-05</v>
      </c>
      <c r="L592" s="61">
        <v>0</v>
      </c>
      <c r="M592" s="49">
        <v>220.8</v>
      </c>
    </row>
    <row r="593" spans="2:13" ht="15">
      <c r="B593" s="45">
        <v>44586.125</v>
      </c>
      <c r="C593" s="49">
        <v>22.5</v>
      </c>
      <c r="D593" s="42">
        <v>22.01</v>
      </c>
      <c r="E593" s="54">
        <v>22.26</v>
      </c>
      <c r="F593" s="54">
        <v>99</v>
      </c>
      <c r="G593" s="54">
        <v>98.5</v>
      </c>
      <c r="H593" s="54">
        <f t="shared" si="9"/>
        <v>98.75</v>
      </c>
      <c r="I593" s="54">
        <v>0</v>
      </c>
      <c r="J593" s="54">
        <v>0</v>
      </c>
      <c r="K593" s="57">
        <v>0</v>
      </c>
      <c r="L593" s="61">
        <v>0</v>
      </c>
      <c r="M593" s="49">
        <v>140.1</v>
      </c>
    </row>
    <row r="594" spans="2:13" ht="15">
      <c r="B594" s="45">
        <v>44586.166666666664</v>
      </c>
      <c r="C594" s="49">
        <v>22.42</v>
      </c>
      <c r="D594" s="42">
        <v>22.22</v>
      </c>
      <c r="E594" s="54">
        <v>22.3</v>
      </c>
      <c r="F594" s="54">
        <v>99</v>
      </c>
      <c r="G594" s="54">
        <v>98.8</v>
      </c>
      <c r="H594" s="54">
        <f t="shared" si="9"/>
        <v>98.9</v>
      </c>
      <c r="I594" s="54">
        <v>0</v>
      </c>
      <c r="J594" s="54">
        <v>0.003</v>
      </c>
      <c r="K594" s="58">
        <v>1.022769E-05</v>
      </c>
      <c r="L594" s="61">
        <v>0.125</v>
      </c>
      <c r="M594" s="49">
        <v>259.9</v>
      </c>
    </row>
    <row r="595" spans="2:13" ht="15">
      <c r="B595" s="45">
        <v>44586.208333333336</v>
      </c>
      <c r="C595" s="49">
        <v>22.47</v>
      </c>
      <c r="D595" s="42">
        <v>22.19</v>
      </c>
      <c r="E595" s="54">
        <v>22.33</v>
      </c>
      <c r="F595" s="54">
        <v>99.2</v>
      </c>
      <c r="G595" s="54">
        <v>99</v>
      </c>
      <c r="H595" s="54">
        <f t="shared" si="9"/>
        <v>99.1</v>
      </c>
      <c r="I595" s="54">
        <v>0</v>
      </c>
      <c r="J595" s="54">
        <v>0</v>
      </c>
      <c r="K595" s="57">
        <v>0</v>
      </c>
      <c r="L595" s="61">
        <v>0</v>
      </c>
      <c r="M595" s="49">
        <v>229.1</v>
      </c>
    </row>
    <row r="596" spans="2:13" ht="15">
      <c r="B596" s="45">
        <v>44586.25</v>
      </c>
      <c r="C596" s="49">
        <v>22.41</v>
      </c>
      <c r="D596" s="42">
        <v>22.01</v>
      </c>
      <c r="E596" s="54">
        <v>22.14</v>
      </c>
      <c r="F596" s="54">
        <v>99.5</v>
      </c>
      <c r="G596" s="54">
        <v>99</v>
      </c>
      <c r="H596" s="54">
        <f t="shared" si="9"/>
        <v>99.25</v>
      </c>
      <c r="I596" s="54">
        <v>0</v>
      </c>
      <c r="J596" s="54">
        <v>7.219</v>
      </c>
      <c r="K596" s="57">
        <v>0.02598855</v>
      </c>
      <c r="L596" s="61">
        <v>0</v>
      </c>
      <c r="M596" s="49">
        <v>226.1</v>
      </c>
    </row>
    <row r="597" spans="2:13" ht="15">
      <c r="B597" s="45">
        <v>44586.291666666664</v>
      </c>
      <c r="C597" s="49">
        <v>24.18</v>
      </c>
      <c r="D597" s="42">
        <v>22.22</v>
      </c>
      <c r="E597" s="54">
        <v>22.98</v>
      </c>
      <c r="F597" s="54">
        <v>99.5</v>
      </c>
      <c r="G597" s="54">
        <v>97.1</v>
      </c>
      <c r="H597" s="54">
        <f t="shared" si="9"/>
        <v>98.3</v>
      </c>
      <c r="I597" s="54">
        <v>0</v>
      </c>
      <c r="J597" s="54">
        <v>83.6</v>
      </c>
      <c r="K597" s="57">
        <v>0.3007963</v>
      </c>
      <c r="L597" s="61">
        <v>0.008</v>
      </c>
      <c r="M597" s="49">
        <v>235.1</v>
      </c>
    </row>
    <row r="598" spans="2:13" ht="15">
      <c r="B598" s="45">
        <v>44586.333333333336</v>
      </c>
      <c r="C598" s="49">
        <v>26.27</v>
      </c>
      <c r="D598" s="42">
        <v>24.07</v>
      </c>
      <c r="E598" s="54">
        <v>25.34</v>
      </c>
      <c r="F598" s="54">
        <v>96.9</v>
      </c>
      <c r="G598" s="54">
        <v>86.9</v>
      </c>
      <c r="H598" s="54">
        <f t="shared" si="9"/>
        <v>91.9</v>
      </c>
      <c r="I598" s="54">
        <v>0</v>
      </c>
      <c r="J598" s="54">
        <v>210.6</v>
      </c>
      <c r="K598" s="57">
        <v>0.7582211</v>
      </c>
      <c r="L598" s="61">
        <v>0.094</v>
      </c>
      <c r="M598" s="49">
        <v>4.203</v>
      </c>
    </row>
    <row r="599" spans="2:13" ht="15">
      <c r="B599" s="45">
        <v>44586.375</v>
      </c>
      <c r="C599" s="49">
        <v>27.32</v>
      </c>
      <c r="D599" s="42">
        <v>25.38</v>
      </c>
      <c r="E599" s="54">
        <v>26.4</v>
      </c>
      <c r="F599" s="54">
        <v>89.9</v>
      </c>
      <c r="G599" s="54">
        <v>79.91</v>
      </c>
      <c r="H599" s="54">
        <f t="shared" si="9"/>
        <v>84.905</v>
      </c>
      <c r="I599" s="54">
        <v>0</v>
      </c>
      <c r="J599" s="54">
        <v>360</v>
      </c>
      <c r="K599" s="57">
        <v>1.296069</v>
      </c>
      <c r="L599" s="61">
        <v>1.535</v>
      </c>
      <c r="M599" s="49">
        <v>107</v>
      </c>
    </row>
    <row r="600" spans="2:13" ht="15">
      <c r="B600" s="45">
        <v>44586.416666666664</v>
      </c>
      <c r="C600" s="49">
        <v>28.74</v>
      </c>
      <c r="D600" s="42">
        <v>26.9</v>
      </c>
      <c r="E600" s="54">
        <v>27.53</v>
      </c>
      <c r="F600" s="54">
        <v>83.5</v>
      </c>
      <c r="G600" s="54">
        <v>74.22</v>
      </c>
      <c r="H600" s="54">
        <f t="shared" si="9"/>
        <v>78.86</v>
      </c>
      <c r="I600" s="54">
        <v>0</v>
      </c>
      <c r="J600" s="54">
        <v>447.6</v>
      </c>
      <c r="K600" s="57">
        <v>1.61129</v>
      </c>
      <c r="L600" s="61">
        <v>2.438</v>
      </c>
      <c r="M600" s="49">
        <v>84.6</v>
      </c>
    </row>
    <row r="601" spans="2:13" ht="15">
      <c r="B601" s="45">
        <v>44586.458333333336</v>
      </c>
      <c r="C601" s="49">
        <v>30.28</v>
      </c>
      <c r="D601" s="42">
        <v>28.28</v>
      </c>
      <c r="E601" s="54">
        <v>29.1</v>
      </c>
      <c r="F601" s="54">
        <v>78.52</v>
      </c>
      <c r="G601" s="54">
        <v>66.93</v>
      </c>
      <c r="H601" s="54">
        <f t="shared" si="9"/>
        <v>72.725</v>
      </c>
      <c r="I601" s="54">
        <v>0</v>
      </c>
      <c r="J601" s="54">
        <v>802</v>
      </c>
      <c r="K601" s="57">
        <v>2.887107</v>
      </c>
      <c r="L601" s="61">
        <v>2.759</v>
      </c>
      <c r="M601" s="49">
        <v>47.59</v>
      </c>
    </row>
    <row r="602" spans="2:13" ht="15">
      <c r="B602" s="45">
        <v>44586.5</v>
      </c>
      <c r="C602" s="49">
        <v>30.8</v>
      </c>
      <c r="D602" s="42">
        <v>29.41</v>
      </c>
      <c r="E602" s="54">
        <v>30.11</v>
      </c>
      <c r="F602" s="54">
        <v>72.91</v>
      </c>
      <c r="G602" s="54">
        <v>63.85</v>
      </c>
      <c r="H602" s="54">
        <f t="shared" si="9"/>
        <v>68.38</v>
      </c>
      <c r="I602" s="54">
        <v>0</v>
      </c>
      <c r="J602" s="54">
        <v>861</v>
      </c>
      <c r="K602" s="57">
        <v>3.098859</v>
      </c>
      <c r="L602" s="61">
        <v>2.548</v>
      </c>
      <c r="M602" s="49">
        <v>129.3</v>
      </c>
    </row>
    <row r="603" spans="2:13" ht="15">
      <c r="B603" s="45">
        <v>44586.541666666664</v>
      </c>
      <c r="C603" s="49">
        <v>31.42</v>
      </c>
      <c r="D603" s="42">
        <v>29.78</v>
      </c>
      <c r="E603" s="54">
        <v>30.5</v>
      </c>
      <c r="F603" s="54">
        <v>69.93</v>
      </c>
      <c r="G603" s="54">
        <v>61.08</v>
      </c>
      <c r="H603" s="54">
        <f t="shared" si="9"/>
        <v>65.505</v>
      </c>
      <c r="I603" s="54">
        <v>0</v>
      </c>
      <c r="J603" s="54">
        <v>718.5</v>
      </c>
      <c r="K603" s="57">
        <v>2.586604</v>
      </c>
      <c r="L603" s="61">
        <v>3.041</v>
      </c>
      <c r="M603" s="49">
        <v>135.5</v>
      </c>
    </row>
    <row r="604" spans="2:13" ht="15">
      <c r="B604" s="45">
        <v>44586.583333333336</v>
      </c>
      <c r="C604" s="49">
        <v>31.63</v>
      </c>
      <c r="D604" s="42">
        <v>29.97</v>
      </c>
      <c r="E604" s="54">
        <v>30.73</v>
      </c>
      <c r="F604" s="54">
        <v>69.87</v>
      </c>
      <c r="G604" s="54">
        <v>58.52</v>
      </c>
      <c r="H604" s="54">
        <f t="shared" si="9"/>
        <v>64.19500000000001</v>
      </c>
      <c r="I604" s="54">
        <v>0</v>
      </c>
      <c r="J604" s="54">
        <v>615.6</v>
      </c>
      <c r="K604" s="57">
        <v>2.21625</v>
      </c>
      <c r="L604" s="61">
        <v>2.637</v>
      </c>
      <c r="M604" s="49">
        <v>94.5</v>
      </c>
    </row>
    <row r="605" spans="2:13" ht="15">
      <c r="B605" s="45">
        <v>44586.625</v>
      </c>
      <c r="C605" s="49">
        <v>31.57</v>
      </c>
      <c r="D605" s="42">
        <v>26.5</v>
      </c>
      <c r="E605" s="54">
        <v>29.31</v>
      </c>
      <c r="F605" s="54">
        <v>86.9</v>
      </c>
      <c r="G605" s="54">
        <v>57.61</v>
      </c>
      <c r="H605" s="54">
        <f t="shared" si="9"/>
        <v>72.255</v>
      </c>
      <c r="I605" s="54">
        <v>0.3</v>
      </c>
      <c r="J605" s="54">
        <v>160.9</v>
      </c>
      <c r="K605" s="57">
        <v>0.5793471</v>
      </c>
      <c r="L605" s="61">
        <v>1.703</v>
      </c>
      <c r="M605" s="49">
        <v>151.3</v>
      </c>
    </row>
    <row r="606" spans="2:13" ht="15">
      <c r="B606" s="45">
        <v>44586.666666666664</v>
      </c>
      <c r="C606" s="49">
        <v>27.93</v>
      </c>
      <c r="D606" s="42">
        <v>26.43</v>
      </c>
      <c r="E606" s="54">
        <v>27.39</v>
      </c>
      <c r="F606" s="54">
        <v>86.8</v>
      </c>
      <c r="G606" s="54">
        <v>80.2</v>
      </c>
      <c r="H606" s="54">
        <f t="shared" si="9"/>
        <v>83.5</v>
      </c>
      <c r="I606" s="54">
        <v>0.2</v>
      </c>
      <c r="J606" s="54">
        <v>169.5</v>
      </c>
      <c r="K606" s="57">
        <v>0.6101252</v>
      </c>
      <c r="L606" s="61">
        <v>1.671</v>
      </c>
      <c r="M606" s="49">
        <v>135.7</v>
      </c>
    </row>
    <row r="607" spans="2:13" ht="15">
      <c r="B607" s="45">
        <v>44586.708333333336</v>
      </c>
      <c r="C607" s="49">
        <v>28.38</v>
      </c>
      <c r="D607" s="42">
        <v>27.78</v>
      </c>
      <c r="E607" s="54">
        <v>28.11</v>
      </c>
      <c r="F607" s="54">
        <v>83.8</v>
      </c>
      <c r="G607" s="54">
        <v>78.87</v>
      </c>
      <c r="H607" s="54">
        <f t="shared" si="9"/>
        <v>81.33500000000001</v>
      </c>
      <c r="I607" s="54">
        <v>0</v>
      </c>
      <c r="J607" s="54">
        <v>173.3</v>
      </c>
      <c r="K607" s="57">
        <v>0.623856</v>
      </c>
      <c r="L607" s="61">
        <v>2.779</v>
      </c>
      <c r="M607" s="49">
        <v>156</v>
      </c>
    </row>
    <row r="608" spans="2:13" ht="15">
      <c r="B608" s="45">
        <v>44586.75</v>
      </c>
      <c r="C608" s="49">
        <v>27.92</v>
      </c>
      <c r="D608" s="42">
        <v>26.59</v>
      </c>
      <c r="E608" s="54">
        <v>27.1</v>
      </c>
      <c r="F608" s="54">
        <v>84.1</v>
      </c>
      <c r="G608" s="54">
        <v>79.98</v>
      </c>
      <c r="H608" s="54">
        <f t="shared" si="9"/>
        <v>82.03999999999999</v>
      </c>
      <c r="I608" s="54">
        <v>0</v>
      </c>
      <c r="J608" s="54">
        <v>53.92</v>
      </c>
      <c r="K608" s="57">
        <v>0.1940944</v>
      </c>
      <c r="L608" s="61">
        <v>3.455</v>
      </c>
      <c r="M608" s="49">
        <v>150.6</v>
      </c>
    </row>
    <row r="609" spans="2:13" ht="15">
      <c r="B609" s="45">
        <v>44586.791666666664</v>
      </c>
      <c r="C609" s="49">
        <v>26.58</v>
      </c>
      <c r="D609" s="42">
        <v>25.7</v>
      </c>
      <c r="E609" s="54">
        <v>26.09</v>
      </c>
      <c r="F609" s="54">
        <v>85.6</v>
      </c>
      <c r="G609" s="54">
        <v>83.8</v>
      </c>
      <c r="H609" s="54">
        <f t="shared" si="9"/>
        <v>84.69999999999999</v>
      </c>
      <c r="I609" s="54">
        <v>0</v>
      </c>
      <c r="J609" s="54">
        <v>4.138</v>
      </c>
      <c r="K609" s="57">
        <v>0.01489666</v>
      </c>
      <c r="L609" s="61">
        <v>2.662</v>
      </c>
      <c r="M609" s="49">
        <v>133.4</v>
      </c>
    </row>
    <row r="610" spans="2:13" ht="15">
      <c r="B610" s="45">
        <v>44586.833333333336</v>
      </c>
      <c r="C610" s="49">
        <v>25.76</v>
      </c>
      <c r="D610" s="42">
        <v>25.09</v>
      </c>
      <c r="E610" s="54">
        <v>25.47</v>
      </c>
      <c r="F610" s="54">
        <v>89.7</v>
      </c>
      <c r="G610" s="54">
        <v>85.4</v>
      </c>
      <c r="H610" s="54">
        <f t="shared" si="9"/>
        <v>87.55000000000001</v>
      </c>
      <c r="I610" s="54">
        <v>0</v>
      </c>
      <c r="J610" s="54">
        <v>0</v>
      </c>
      <c r="K610" s="57">
        <v>0</v>
      </c>
      <c r="L610" s="61">
        <v>2.237</v>
      </c>
      <c r="M610" s="49">
        <v>165.2</v>
      </c>
    </row>
    <row r="611" spans="2:13" ht="15">
      <c r="B611" s="45">
        <v>44586.875</v>
      </c>
      <c r="C611" s="49">
        <v>25.12</v>
      </c>
      <c r="D611" s="42">
        <v>25.02</v>
      </c>
      <c r="E611" s="54">
        <v>25.07</v>
      </c>
      <c r="F611" s="54">
        <v>91.7</v>
      </c>
      <c r="G611" s="54">
        <v>89.7</v>
      </c>
      <c r="H611" s="54">
        <f t="shared" si="9"/>
        <v>90.7</v>
      </c>
      <c r="I611" s="54">
        <v>0</v>
      </c>
      <c r="J611" s="54">
        <v>0</v>
      </c>
      <c r="K611" s="57">
        <v>0</v>
      </c>
      <c r="L611" s="61">
        <v>2.125</v>
      </c>
      <c r="M611" s="49">
        <v>137.2</v>
      </c>
    </row>
    <row r="612" spans="2:13" ht="15">
      <c r="B612" s="45">
        <v>44586.916666666664</v>
      </c>
      <c r="C612" s="49">
        <v>25.07</v>
      </c>
      <c r="D612" s="42">
        <v>24.7</v>
      </c>
      <c r="E612" s="54">
        <v>24.9</v>
      </c>
      <c r="F612" s="54">
        <v>93.8</v>
      </c>
      <c r="G612" s="54">
        <v>91.8</v>
      </c>
      <c r="H612" s="54">
        <f t="shared" si="9"/>
        <v>92.8</v>
      </c>
      <c r="I612" s="54">
        <v>0</v>
      </c>
      <c r="J612" s="54">
        <v>0</v>
      </c>
      <c r="K612" s="57">
        <v>0</v>
      </c>
      <c r="L612" s="61">
        <v>1.798</v>
      </c>
      <c r="M612" s="49">
        <v>134.2</v>
      </c>
    </row>
    <row r="613" spans="2:13" ht="15">
      <c r="B613" s="45">
        <v>44586.958333333336</v>
      </c>
      <c r="C613" s="49">
        <v>24.76</v>
      </c>
      <c r="D613" s="42">
        <v>24.45</v>
      </c>
      <c r="E613" s="54">
        <v>24.59</v>
      </c>
      <c r="F613" s="54">
        <v>95.3</v>
      </c>
      <c r="G613" s="54">
        <v>93.7</v>
      </c>
      <c r="H613" s="54">
        <f t="shared" si="9"/>
        <v>94.5</v>
      </c>
      <c r="I613" s="54">
        <v>0</v>
      </c>
      <c r="J613" s="54">
        <v>0</v>
      </c>
      <c r="K613" s="57">
        <v>0</v>
      </c>
      <c r="L613" s="61">
        <v>1.911</v>
      </c>
      <c r="M613" s="49">
        <v>106.9</v>
      </c>
    </row>
    <row r="614" spans="2:13" ht="15">
      <c r="B614" s="45">
        <v>44587</v>
      </c>
      <c r="C614" s="49">
        <v>24.49</v>
      </c>
      <c r="D614" s="42">
        <v>24.23</v>
      </c>
      <c r="E614" s="54">
        <v>24.35</v>
      </c>
      <c r="F614" s="54">
        <v>95.1</v>
      </c>
      <c r="G614" s="54">
        <v>94.5</v>
      </c>
      <c r="H614" s="54">
        <f t="shared" si="9"/>
        <v>94.8</v>
      </c>
      <c r="I614" s="54">
        <v>0</v>
      </c>
      <c r="J614" s="54">
        <v>0</v>
      </c>
      <c r="K614" s="57">
        <v>0</v>
      </c>
      <c r="L614" s="61">
        <v>0.653</v>
      </c>
      <c r="M614" s="49">
        <v>136.7</v>
      </c>
    </row>
    <row r="615" spans="2:13" ht="15">
      <c r="B615" s="45">
        <v>44587.041666666664</v>
      </c>
      <c r="C615" s="49">
        <v>24.27</v>
      </c>
      <c r="D615" s="42">
        <v>23.78</v>
      </c>
      <c r="E615" s="54">
        <v>24.1</v>
      </c>
      <c r="F615" s="54">
        <v>96.2</v>
      </c>
      <c r="G615" s="54">
        <v>95</v>
      </c>
      <c r="H615" s="54">
        <f t="shared" si="9"/>
        <v>95.6</v>
      </c>
      <c r="I615" s="54">
        <v>0</v>
      </c>
      <c r="J615" s="54">
        <v>0</v>
      </c>
      <c r="K615" s="57">
        <v>0</v>
      </c>
      <c r="L615" s="61">
        <v>0.628</v>
      </c>
      <c r="M615" s="49">
        <v>173.2</v>
      </c>
    </row>
    <row r="616" spans="2:13" ht="15">
      <c r="B616" s="45">
        <v>44587.083333333336</v>
      </c>
      <c r="C616" s="49">
        <v>23.81</v>
      </c>
      <c r="D616" s="42">
        <v>23.27</v>
      </c>
      <c r="E616" s="54">
        <v>23.55</v>
      </c>
      <c r="F616" s="54">
        <v>98.2</v>
      </c>
      <c r="G616" s="54">
        <v>96.3</v>
      </c>
      <c r="H616" s="54">
        <f t="shared" si="9"/>
        <v>97.25</v>
      </c>
      <c r="I616" s="54">
        <v>0</v>
      </c>
      <c r="J616" s="54">
        <v>0</v>
      </c>
      <c r="K616" s="57">
        <v>0</v>
      </c>
      <c r="L616" s="61">
        <v>0</v>
      </c>
      <c r="M616" s="49">
        <v>191.1</v>
      </c>
    </row>
    <row r="617" spans="2:13" ht="15">
      <c r="B617" s="45">
        <v>44587.125</v>
      </c>
      <c r="C617" s="49">
        <v>23.41</v>
      </c>
      <c r="D617" s="42">
        <v>23.02</v>
      </c>
      <c r="E617" s="54">
        <v>23.24</v>
      </c>
      <c r="F617" s="54">
        <v>99</v>
      </c>
      <c r="G617" s="54">
        <v>98.3</v>
      </c>
      <c r="H617" s="54">
        <f t="shared" si="9"/>
        <v>98.65</v>
      </c>
      <c r="I617" s="54">
        <v>0</v>
      </c>
      <c r="J617" s="54">
        <v>0</v>
      </c>
      <c r="K617" s="57">
        <v>0</v>
      </c>
      <c r="L617" s="61">
        <v>0</v>
      </c>
      <c r="M617" s="49">
        <v>184</v>
      </c>
    </row>
    <row r="618" spans="2:13" ht="15">
      <c r="B618" s="45">
        <v>44587.166666666664</v>
      </c>
      <c r="C618" s="49">
        <v>23.19</v>
      </c>
      <c r="D618" s="42">
        <v>22.79</v>
      </c>
      <c r="E618" s="54">
        <v>22.96</v>
      </c>
      <c r="F618" s="54">
        <v>99.5</v>
      </c>
      <c r="G618" s="54">
        <v>98.9</v>
      </c>
      <c r="H618" s="54">
        <f t="shared" si="9"/>
        <v>99.2</v>
      </c>
      <c r="I618" s="54">
        <v>0</v>
      </c>
      <c r="J618" s="54">
        <v>0</v>
      </c>
      <c r="K618" s="57">
        <v>0</v>
      </c>
      <c r="L618" s="61">
        <v>0</v>
      </c>
      <c r="M618" s="49">
        <v>225.5</v>
      </c>
    </row>
    <row r="619" spans="2:13" ht="15">
      <c r="B619" s="45">
        <v>44587.208333333336</v>
      </c>
      <c r="C619" s="49">
        <v>23</v>
      </c>
      <c r="D619" s="42">
        <v>22.66</v>
      </c>
      <c r="E619" s="54">
        <v>22.85</v>
      </c>
      <c r="F619" s="54">
        <v>99.8</v>
      </c>
      <c r="G619" s="54">
        <v>99.4</v>
      </c>
      <c r="H619" s="54">
        <f t="shared" si="9"/>
        <v>99.6</v>
      </c>
      <c r="I619" s="54">
        <v>0</v>
      </c>
      <c r="J619" s="54">
        <v>0</v>
      </c>
      <c r="K619" s="57">
        <v>0</v>
      </c>
      <c r="L619" s="61">
        <v>0</v>
      </c>
      <c r="M619" s="49">
        <v>216.8</v>
      </c>
    </row>
    <row r="620" spans="2:13" ht="15">
      <c r="B620" s="45">
        <v>44587.25</v>
      </c>
      <c r="C620" s="49">
        <v>22.91</v>
      </c>
      <c r="D620" s="42">
        <v>22.63</v>
      </c>
      <c r="E620" s="54">
        <v>22.77</v>
      </c>
      <c r="F620" s="54">
        <v>100</v>
      </c>
      <c r="G620" s="54">
        <v>99.7</v>
      </c>
      <c r="H620" s="54">
        <f t="shared" si="9"/>
        <v>99.85</v>
      </c>
      <c r="I620" s="54">
        <v>0</v>
      </c>
      <c r="J620" s="54">
        <v>3.83</v>
      </c>
      <c r="K620" s="57">
        <v>0.01378692</v>
      </c>
      <c r="L620" s="61">
        <v>0</v>
      </c>
      <c r="M620" s="49">
        <v>220.4</v>
      </c>
    </row>
    <row r="621" spans="2:13" ht="15">
      <c r="B621" s="45">
        <v>44587.291666666664</v>
      </c>
      <c r="C621" s="49">
        <v>23.75</v>
      </c>
      <c r="D621" s="42">
        <v>22.81</v>
      </c>
      <c r="E621" s="54">
        <v>23.32</v>
      </c>
      <c r="F621" s="54">
        <v>100</v>
      </c>
      <c r="G621" s="54">
        <v>99.3</v>
      </c>
      <c r="H621" s="54">
        <f t="shared" si="9"/>
        <v>99.65</v>
      </c>
      <c r="I621" s="54">
        <v>0</v>
      </c>
      <c r="J621" s="54">
        <v>70.58</v>
      </c>
      <c r="K621" s="57">
        <v>0.2540864</v>
      </c>
      <c r="L621" s="61">
        <v>0.016</v>
      </c>
      <c r="M621" s="49">
        <v>229.3</v>
      </c>
    </row>
    <row r="622" spans="2:13" ht="15">
      <c r="B622" s="45">
        <v>44587.333333333336</v>
      </c>
      <c r="C622" s="49">
        <v>25.46</v>
      </c>
      <c r="D622" s="42">
        <v>23.7</v>
      </c>
      <c r="E622" s="54">
        <v>24.52</v>
      </c>
      <c r="F622" s="54">
        <v>99.4</v>
      </c>
      <c r="G622" s="54">
        <v>94.3</v>
      </c>
      <c r="H622" s="54">
        <f t="shared" si="9"/>
        <v>96.85</v>
      </c>
      <c r="I622" s="54">
        <v>0</v>
      </c>
      <c r="J622" s="54">
        <v>184.2</v>
      </c>
      <c r="K622" s="57">
        <v>0.6631567</v>
      </c>
      <c r="L622" s="61">
        <v>0.519</v>
      </c>
      <c r="M622" s="49">
        <v>207.5</v>
      </c>
    </row>
    <row r="623" spans="2:13" ht="15">
      <c r="B623" s="45">
        <v>44587.375</v>
      </c>
      <c r="C623" s="49">
        <v>27.19</v>
      </c>
      <c r="D623" s="42">
        <v>25.38</v>
      </c>
      <c r="E623" s="54">
        <v>26.32</v>
      </c>
      <c r="F623" s="54">
        <v>94.8</v>
      </c>
      <c r="G623" s="54">
        <v>85</v>
      </c>
      <c r="H623" s="54">
        <f t="shared" si="9"/>
        <v>89.9</v>
      </c>
      <c r="I623" s="54">
        <v>0</v>
      </c>
      <c r="J623" s="54">
        <v>349.6</v>
      </c>
      <c r="K623" s="57">
        <v>1.258464</v>
      </c>
      <c r="L623" s="61">
        <v>1.23</v>
      </c>
      <c r="M623" s="49">
        <v>110.3</v>
      </c>
    </row>
    <row r="624" spans="2:13" ht="15">
      <c r="B624" s="45">
        <v>44587.416666666664</v>
      </c>
      <c r="C624" s="49">
        <v>28.86</v>
      </c>
      <c r="D624" s="42">
        <v>26.97</v>
      </c>
      <c r="E624" s="54">
        <v>28.03</v>
      </c>
      <c r="F624" s="54">
        <v>87.8</v>
      </c>
      <c r="G624" s="54">
        <v>74.21</v>
      </c>
      <c r="H624" s="54">
        <f t="shared" si="9"/>
        <v>81.005</v>
      </c>
      <c r="I624" s="54">
        <v>0</v>
      </c>
      <c r="J624" s="54">
        <v>540.6</v>
      </c>
      <c r="K624" s="57">
        <v>1.946086</v>
      </c>
      <c r="L624" s="61">
        <v>2.374</v>
      </c>
      <c r="M624" s="49">
        <v>148.4</v>
      </c>
    </row>
    <row r="625" spans="2:13" ht="15">
      <c r="B625" s="45">
        <v>44587.458333333336</v>
      </c>
      <c r="C625" s="49">
        <v>30.02</v>
      </c>
      <c r="D625" s="42">
        <v>27.95</v>
      </c>
      <c r="E625" s="54">
        <v>29</v>
      </c>
      <c r="F625" s="54">
        <v>80.6</v>
      </c>
      <c r="G625" s="54">
        <v>68.1</v>
      </c>
      <c r="H625" s="54">
        <f t="shared" si="9"/>
        <v>74.35</v>
      </c>
      <c r="I625" s="54">
        <v>0</v>
      </c>
      <c r="J625" s="54">
        <v>580.1</v>
      </c>
      <c r="K625" s="57">
        <v>2.088256</v>
      </c>
      <c r="L625" s="61">
        <v>2.889</v>
      </c>
      <c r="M625" s="49">
        <v>121</v>
      </c>
    </row>
    <row r="626" spans="2:13" ht="15">
      <c r="B626" s="45">
        <v>44587.5</v>
      </c>
      <c r="C626" s="49">
        <v>30.48</v>
      </c>
      <c r="D626" s="42">
        <v>28.89</v>
      </c>
      <c r="E626" s="54">
        <v>29.66</v>
      </c>
      <c r="F626" s="54">
        <v>74.86</v>
      </c>
      <c r="G626" s="54">
        <v>65.8</v>
      </c>
      <c r="H626" s="54">
        <f t="shared" si="9"/>
        <v>70.33</v>
      </c>
      <c r="I626" s="54">
        <v>0</v>
      </c>
      <c r="J626" s="54">
        <v>671.6</v>
      </c>
      <c r="K626" s="57">
        <v>2.417874</v>
      </c>
      <c r="L626" s="61">
        <v>3.928</v>
      </c>
      <c r="M626" s="49">
        <v>157.6</v>
      </c>
    </row>
    <row r="627" spans="2:13" ht="15">
      <c r="B627" s="45">
        <v>44587.541666666664</v>
      </c>
      <c r="C627" s="49">
        <v>30.68</v>
      </c>
      <c r="D627" s="42">
        <v>28.85</v>
      </c>
      <c r="E627" s="54">
        <v>29.95</v>
      </c>
      <c r="F627" s="54">
        <v>76.65</v>
      </c>
      <c r="G627" s="54">
        <v>64.14</v>
      </c>
      <c r="H627" s="54">
        <f t="shared" si="9"/>
        <v>70.39500000000001</v>
      </c>
      <c r="I627" s="54">
        <v>0</v>
      </c>
      <c r="J627" s="54">
        <v>754</v>
      </c>
      <c r="K627" s="57">
        <v>2.714262</v>
      </c>
      <c r="L627" s="61">
        <v>4.482</v>
      </c>
      <c r="M627" s="49">
        <v>95.3</v>
      </c>
    </row>
    <row r="628" spans="2:13" ht="15">
      <c r="B628" s="45">
        <v>44587.583333333336</v>
      </c>
      <c r="C628" s="49">
        <v>30.15</v>
      </c>
      <c r="D628" s="42">
        <v>28.48</v>
      </c>
      <c r="E628" s="54">
        <v>28.97</v>
      </c>
      <c r="F628" s="54">
        <v>75.55</v>
      </c>
      <c r="G628" s="54">
        <v>67.62</v>
      </c>
      <c r="H628" s="54">
        <f t="shared" si="9"/>
        <v>71.58500000000001</v>
      </c>
      <c r="I628" s="54">
        <v>0</v>
      </c>
      <c r="J628" s="54">
        <v>349.6</v>
      </c>
      <c r="K628" s="57">
        <v>1.25856</v>
      </c>
      <c r="L628" s="61">
        <v>4.354</v>
      </c>
      <c r="M628" s="49">
        <v>131.8</v>
      </c>
    </row>
    <row r="629" spans="2:13" ht="15">
      <c r="B629" s="45">
        <v>44587.625</v>
      </c>
      <c r="C629" s="49">
        <v>29.09</v>
      </c>
      <c r="D629" s="42">
        <v>27.83</v>
      </c>
      <c r="E629" s="54">
        <v>28.47</v>
      </c>
      <c r="F629" s="54">
        <v>79.93</v>
      </c>
      <c r="G629" s="54">
        <v>67.99</v>
      </c>
      <c r="H629" s="54">
        <f t="shared" si="9"/>
        <v>73.96000000000001</v>
      </c>
      <c r="I629" s="54">
        <v>0</v>
      </c>
      <c r="J629" s="54">
        <v>588.8</v>
      </c>
      <c r="K629" s="57">
        <v>2.119506</v>
      </c>
      <c r="L629" s="61">
        <v>4.937</v>
      </c>
      <c r="M629" s="49">
        <v>148.5</v>
      </c>
    </row>
    <row r="630" spans="2:13" ht="15">
      <c r="B630" s="45">
        <v>44587.666666666664</v>
      </c>
      <c r="C630" s="49">
        <v>28.82</v>
      </c>
      <c r="D630" s="42">
        <v>27.46</v>
      </c>
      <c r="E630" s="54">
        <v>28.04</v>
      </c>
      <c r="F630" s="54">
        <v>81.6</v>
      </c>
      <c r="G630" s="54">
        <v>75.67</v>
      </c>
      <c r="H630" s="54">
        <f t="shared" si="9"/>
        <v>78.63499999999999</v>
      </c>
      <c r="I630" s="54">
        <v>0</v>
      </c>
      <c r="J630" s="54">
        <v>400.1</v>
      </c>
      <c r="K630" s="57">
        <v>1.44038</v>
      </c>
      <c r="L630" s="61">
        <v>4.709</v>
      </c>
      <c r="M630" s="49">
        <v>127.3</v>
      </c>
    </row>
    <row r="631" spans="2:13" ht="15">
      <c r="B631" s="45">
        <v>44587.708333333336</v>
      </c>
      <c r="C631" s="49">
        <v>27.84</v>
      </c>
      <c r="D631" s="42">
        <v>26.37</v>
      </c>
      <c r="E631" s="54">
        <v>26.86</v>
      </c>
      <c r="F631" s="54">
        <v>87.6</v>
      </c>
      <c r="G631" s="54">
        <v>79.78</v>
      </c>
      <c r="H631" s="54">
        <f t="shared" si="9"/>
        <v>83.69</v>
      </c>
      <c r="I631" s="54">
        <v>0</v>
      </c>
      <c r="J631" s="54">
        <v>155.9</v>
      </c>
      <c r="K631" s="57">
        <v>0.5613128</v>
      </c>
      <c r="L631" s="61">
        <v>3.662</v>
      </c>
      <c r="M631" s="49">
        <v>145.4</v>
      </c>
    </row>
    <row r="632" spans="2:13" ht="15">
      <c r="B632" s="45">
        <v>44587.75</v>
      </c>
      <c r="C632" s="49">
        <v>26.79</v>
      </c>
      <c r="D632" s="42">
        <v>25.97</v>
      </c>
      <c r="E632" s="54">
        <v>26.34</v>
      </c>
      <c r="F632" s="54">
        <v>88.6</v>
      </c>
      <c r="G632" s="54">
        <v>83.6</v>
      </c>
      <c r="H632" s="54">
        <f t="shared" si="9"/>
        <v>86.1</v>
      </c>
      <c r="I632" s="54">
        <v>0</v>
      </c>
      <c r="J632" s="54">
        <v>55</v>
      </c>
      <c r="K632" s="57">
        <v>0.1980018</v>
      </c>
      <c r="L632" s="61">
        <v>3.326</v>
      </c>
      <c r="M632" s="49">
        <v>127.8</v>
      </c>
    </row>
    <row r="633" spans="2:13" ht="15">
      <c r="B633" s="45">
        <v>44587.791666666664</v>
      </c>
      <c r="C633" s="49">
        <v>26.01</v>
      </c>
      <c r="D633" s="42">
        <v>24.74</v>
      </c>
      <c r="E633" s="54">
        <v>25.28</v>
      </c>
      <c r="F633" s="54">
        <v>95</v>
      </c>
      <c r="G633" s="54">
        <v>87.9</v>
      </c>
      <c r="H633" s="54">
        <f t="shared" si="9"/>
        <v>91.45</v>
      </c>
      <c r="I633" s="54">
        <v>0.4</v>
      </c>
      <c r="J633" s="54">
        <v>2.147</v>
      </c>
      <c r="K633" s="57">
        <v>0.007729496</v>
      </c>
      <c r="L633" s="61">
        <v>2.535</v>
      </c>
      <c r="M633" s="49">
        <v>146.7</v>
      </c>
    </row>
    <row r="634" spans="2:13" ht="15">
      <c r="B634" s="45">
        <v>44587.833333333336</v>
      </c>
      <c r="C634" s="49">
        <v>24.76</v>
      </c>
      <c r="D634" s="42">
        <v>24.38</v>
      </c>
      <c r="E634" s="54">
        <v>24.54</v>
      </c>
      <c r="F634" s="54">
        <v>95.7</v>
      </c>
      <c r="G634" s="54">
        <v>94.9</v>
      </c>
      <c r="H634" s="54">
        <f t="shared" si="9"/>
        <v>95.30000000000001</v>
      </c>
      <c r="I634" s="54">
        <v>0</v>
      </c>
      <c r="J634" s="54">
        <v>0</v>
      </c>
      <c r="K634" s="57">
        <v>0</v>
      </c>
      <c r="L634" s="61">
        <v>1.622</v>
      </c>
      <c r="M634" s="49">
        <v>143.4</v>
      </c>
    </row>
    <row r="635" spans="2:13" ht="15">
      <c r="B635" s="45">
        <v>44587.875</v>
      </c>
      <c r="C635" s="49">
        <v>24.43</v>
      </c>
      <c r="D635" s="42">
        <v>24.13</v>
      </c>
      <c r="E635" s="54">
        <v>24.27</v>
      </c>
      <c r="F635" s="54">
        <v>95.5</v>
      </c>
      <c r="G635" s="54">
        <v>95</v>
      </c>
      <c r="H635" s="54">
        <f t="shared" si="9"/>
        <v>95.25</v>
      </c>
      <c r="I635" s="54">
        <v>0</v>
      </c>
      <c r="J635" s="54">
        <v>0</v>
      </c>
      <c r="K635" s="57">
        <v>0</v>
      </c>
      <c r="L635" s="61">
        <v>1.418</v>
      </c>
      <c r="M635" s="49">
        <v>133.7</v>
      </c>
    </row>
    <row r="636" spans="2:13" ht="15">
      <c r="B636" s="45">
        <v>44587.916666666664</v>
      </c>
      <c r="C636" s="49">
        <v>24.26</v>
      </c>
      <c r="D636" s="42">
        <v>23.93</v>
      </c>
      <c r="E636" s="54">
        <v>24.14</v>
      </c>
      <c r="F636" s="54">
        <v>95.7</v>
      </c>
      <c r="G636" s="54">
        <v>94.5</v>
      </c>
      <c r="H636" s="54">
        <f t="shared" si="9"/>
        <v>95.1</v>
      </c>
      <c r="I636" s="54">
        <v>0</v>
      </c>
      <c r="J636" s="54">
        <v>0</v>
      </c>
      <c r="K636" s="57">
        <v>0</v>
      </c>
      <c r="L636" s="61">
        <v>0.996</v>
      </c>
      <c r="M636" s="49">
        <v>217</v>
      </c>
    </row>
    <row r="637" spans="2:13" ht="15">
      <c r="B637" s="45">
        <v>44587.958333333336</v>
      </c>
      <c r="C637" s="49">
        <v>24.25</v>
      </c>
      <c r="D637" s="42">
        <v>23.94</v>
      </c>
      <c r="E637" s="54">
        <v>24.08</v>
      </c>
      <c r="F637" s="54">
        <v>96.4</v>
      </c>
      <c r="G637" s="54">
        <v>95.7</v>
      </c>
      <c r="H637" s="54">
        <f t="shared" si="9"/>
        <v>96.05000000000001</v>
      </c>
      <c r="I637" s="54">
        <v>0.2</v>
      </c>
      <c r="J637" s="54">
        <v>0</v>
      </c>
      <c r="K637" s="57">
        <v>0</v>
      </c>
      <c r="L637" s="61">
        <v>0.557</v>
      </c>
      <c r="M637" s="49">
        <v>155.7</v>
      </c>
    </row>
    <row r="638" spans="2:13" ht="15">
      <c r="B638" s="45">
        <v>44588</v>
      </c>
      <c r="C638" s="49">
        <v>24.02</v>
      </c>
      <c r="D638" s="42">
        <v>23.21</v>
      </c>
      <c r="E638" s="54">
        <v>23.59</v>
      </c>
      <c r="F638" s="54">
        <v>98.1</v>
      </c>
      <c r="G638" s="54">
        <v>95.9</v>
      </c>
      <c r="H638" s="54">
        <f t="shared" si="9"/>
        <v>97</v>
      </c>
      <c r="I638" s="54">
        <v>0.4</v>
      </c>
      <c r="J638" s="54">
        <v>0</v>
      </c>
      <c r="K638" s="57">
        <v>0</v>
      </c>
      <c r="L638" s="61">
        <v>0.567</v>
      </c>
      <c r="M638" s="49">
        <v>205.8</v>
      </c>
    </row>
    <row r="639" spans="2:13" ht="15">
      <c r="B639" s="45">
        <v>44588.041666666664</v>
      </c>
      <c r="C639" s="49">
        <v>23.2</v>
      </c>
      <c r="D639" s="42">
        <v>23.01</v>
      </c>
      <c r="E639" s="54">
        <v>23.11</v>
      </c>
      <c r="F639" s="54">
        <v>99.1</v>
      </c>
      <c r="G639" s="54">
        <v>98.1</v>
      </c>
      <c r="H639" s="54">
        <f t="shared" si="9"/>
        <v>98.6</v>
      </c>
      <c r="I639" s="54">
        <v>0</v>
      </c>
      <c r="J639" s="54">
        <v>0</v>
      </c>
      <c r="K639" s="57">
        <v>0</v>
      </c>
      <c r="L639" s="61">
        <v>0.086</v>
      </c>
      <c r="M639" s="49">
        <v>183.6</v>
      </c>
    </row>
    <row r="640" spans="2:13" ht="15">
      <c r="B640" s="45">
        <v>44588.083333333336</v>
      </c>
      <c r="C640" s="49">
        <v>23.03</v>
      </c>
      <c r="D640" s="42">
        <v>22.81</v>
      </c>
      <c r="E640" s="54">
        <v>22.89</v>
      </c>
      <c r="F640" s="54">
        <v>99.4</v>
      </c>
      <c r="G640" s="54">
        <v>99.1</v>
      </c>
      <c r="H640" s="54">
        <f t="shared" si="9"/>
        <v>99.25</v>
      </c>
      <c r="I640" s="54">
        <v>0</v>
      </c>
      <c r="J640" s="54">
        <v>0</v>
      </c>
      <c r="K640" s="57">
        <v>0</v>
      </c>
      <c r="L640" s="61">
        <v>0.117</v>
      </c>
      <c r="M640" s="49">
        <v>228.8</v>
      </c>
    </row>
    <row r="641" spans="2:13" ht="15">
      <c r="B641" s="45">
        <v>44588.125</v>
      </c>
      <c r="C641" s="49">
        <v>22.87</v>
      </c>
      <c r="D641" s="42">
        <v>22.43</v>
      </c>
      <c r="E641" s="54">
        <v>22.63</v>
      </c>
      <c r="F641" s="54">
        <v>99.6</v>
      </c>
      <c r="G641" s="54">
        <v>99.4</v>
      </c>
      <c r="H641" s="54">
        <f t="shared" si="9"/>
        <v>99.5</v>
      </c>
      <c r="I641" s="54">
        <v>0</v>
      </c>
      <c r="J641" s="54">
        <v>0</v>
      </c>
      <c r="K641" s="57">
        <v>0</v>
      </c>
      <c r="L641" s="61">
        <v>0</v>
      </c>
      <c r="M641" s="49">
        <v>209.6</v>
      </c>
    </row>
    <row r="642" spans="2:13" ht="15">
      <c r="B642" s="45">
        <v>44588.166666666664</v>
      </c>
      <c r="C642" s="49">
        <v>22.53</v>
      </c>
      <c r="D642" s="42">
        <v>22.22</v>
      </c>
      <c r="E642" s="54">
        <v>22.37</v>
      </c>
      <c r="F642" s="54">
        <v>99.9</v>
      </c>
      <c r="G642" s="54">
        <v>99.6</v>
      </c>
      <c r="H642" s="54">
        <f t="shared" si="9"/>
        <v>99.75</v>
      </c>
      <c r="I642" s="54">
        <v>0</v>
      </c>
      <c r="J642" s="54">
        <v>0</v>
      </c>
      <c r="K642" s="57">
        <v>0</v>
      </c>
      <c r="L642" s="61">
        <v>0</v>
      </c>
      <c r="M642" s="49">
        <v>298</v>
      </c>
    </row>
    <row r="643" spans="2:13" ht="15">
      <c r="B643" s="45">
        <v>44588.208333333336</v>
      </c>
      <c r="C643" s="49">
        <v>22.45</v>
      </c>
      <c r="D643" s="42">
        <v>22.13</v>
      </c>
      <c r="E643" s="54">
        <v>22.32</v>
      </c>
      <c r="F643" s="54">
        <v>100</v>
      </c>
      <c r="G643" s="54">
        <v>99.8</v>
      </c>
      <c r="H643" s="54">
        <f t="shared" si="9"/>
        <v>99.9</v>
      </c>
      <c r="I643" s="54">
        <v>0</v>
      </c>
      <c r="J643" s="54">
        <v>0</v>
      </c>
      <c r="K643" s="57">
        <v>0</v>
      </c>
      <c r="L643" s="61">
        <v>0</v>
      </c>
      <c r="M643" s="49">
        <v>168.9</v>
      </c>
    </row>
    <row r="644" spans="2:13" ht="15">
      <c r="B644" s="45">
        <v>44588.25</v>
      </c>
      <c r="C644" s="49">
        <v>22.3</v>
      </c>
      <c r="D644" s="42">
        <v>22.03</v>
      </c>
      <c r="E644" s="54">
        <v>22.15</v>
      </c>
      <c r="F644" s="54">
        <v>100</v>
      </c>
      <c r="G644" s="54">
        <v>100</v>
      </c>
      <c r="H644" s="54">
        <f t="shared" si="9"/>
        <v>100</v>
      </c>
      <c r="I644" s="54">
        <v>0</v>
      </c>
      <c r="J644" s="54">
        <v>3.557</v>
      </c>
      <c r="K644" s="57">
        <v>0.01280507</v>
      </c>
      <c r="L644" s="61">
        <v>0</v>
      </c>
      <c r="M644" s="49">
        <v>168.9</v>
      </c>
    </row>
    <row r="645" spans="2:13" ht="15">
      <c r="B645" s="45">
        <v>44588.291666666664</v>
      </c>
      <c r="C645" s="49">
        <v>23.31</v>
      </c>
      <c r="D645" s="42">
        <v>22.26</v>
      </c>
      <c r="E645" s="54">
        <v>22.53</v>
      </c>
      <c r="F645" s="54">
        <v>100</v>
      </c>
      <c r="G645" s="54">
        <v>100</v>
      </c>
      <c r="H645" s="54">
        <f t="shared" si="9"/>
        <v>100</v>
      </c>
      <c r="I645" s="54">
        <v>0</v>
      </c>
      <c r="J645" s="54">
        <v>80.2</v>
      </c>
      <c r="K645" s="57">
        <v>0.2886254</v>
      </c>
      <c r="L645" s="61">
        <v>0.151</v>
      </c>
      <c r="M645" s="49">
        <v>224.6</v>
      </c>
    </row>
    <row r="646" spans="2:13" ht="15">
      <c r="B646" s="45">
        <v>44588.333333333336</v>
      </c>
      <c r="C646" s="49">
        <v>25.05</v>
      </c>
      <c r="D646" s="42">
        <v>23.25</v>
      </c>
      <c r="E646" s="54">
        <v>23.95</v>
      </c>
      <c r="F646" s="54">
        <v>100</v>
      </c>
      <c r="G646" s="54">
        <v>97.7</v>
      </c>
      <c r="H646" s="54">
        <f t="shared" si="9"/>
        <v>98.85</v>
      </c>
      <c r="I646" s="54">
        <v>0</v>
      </c>
      <c r="J646" s="54">
        <v>236.9</v>
      </c>
      <c r="K646" s="57">
        <v>0.8527353</v>
      </c>
      <c r="L646" s="61">
        <v>1.253</v>
      </c>
      <c r="M646" s="49">
        <v>188.8</v>
      </c>
    </row>
    <row r="647" spans="2:13" ht="15">
      <c r="B647" s="45">
        <v>44588.375</v>
      </c>
      <c r="C647" s="49">
        <v>27.24</v>
      </c>
      <c r="D647" s="42">
        <v>24.8</v>
      </c>
      <c r="E647" s="54">
        <v>26.04</v>
      </c>
      <c r="F647" s="54">
        <v>98.2</v>
      </c>
      <c r="G647" s="54">
        <v>83</v>
      </c>
      <c r="H647" s="54">
        <f t="shared" si="9"/>
        <v>90.6</v>
      </c>
      <c r="I647" s="54">
        <v>0</v>
      </c>
      <c r="J647" s="54">
        <v>339.7</v>
      </c>
      <c r="K647" s="57">
        <v>1.223034</v>
      </c>
      <c r="L647" s="61">
        <v>0.86</v>
      </c>
      <c r="M647" s="49">
        <v>103</v>
      </c>
    </row>
    <row r="648" spans="2:13" ht="15">
      <c r="B648" s="45">
        <v>44588.416666666664</v>
      </c>
      <c r="C648" s="49">
        <v>28.82</v>
      </c>
      <c r="D648" s="42">
        <v>26.64</v>
      </c>
      <c r="E648" s="54">
        <v>27.82</v>
      </c>
      <c r="F648" s="54">
        <v>84.9</v>
      </c>
      <c r="G648" s="54">
        <v>74.85</v>
      </c>
      <c r="H648" s="54">
        <f t="shared" si="9"/>
        <v>79.875</v>
      </c>
      <c r="I648" s="54">
        <v>0</v>
      </c>
      <c r="J648" s="54">
        <v>609.6</v>
      </c>
      <c r="K648" s="57">
        <v>2.194612</v>
      </c>
      <c r="L648" s="61">
        <v>2.06</v>
      </c>
      <c r="M648" s="49">
        <v>141.5</v>
      </c>
    </row>
    <row r="649" spans="2:13" ht="15">
      <c r="B649" s="45">
        <v>44588.458333333336</v>
      </c>
      <c r="C649" s="49">
        <v>29.81</v>
      </c>
      <c r="D649" s="42">
        <v>27.86</v>
      </c>
      <c r="E649" s="54">
        <v>28.89</v>
      </c>
      <c r="F649" s="54">
        <v>78.05</v>
      </c>
      <c r="G649" s="54">
        <v>66.47</v>
      </c>
      <c r="H649" s="54">
        <f t="shared" si="9"/>
        <v>72.25999999999999</v>
      </c>
      <c r="I649" s="54">
        <v>0</v>
      </c>
      <c r="J649" s="54">
        <v>642.9</v>
      </c>
      <c r="K649" s="57">
        <v>2.314298</v>
      </c>
      <c r="L649" s="61">
        <v>2.522</v>
      </c>
      <c r="M649" s="49">
        <v>151.2</v>
      </c>
    </row>
    <row r="650" spans="2:13" ht="15">
      <c r="B650" s="45">
        <v>44588.5</v>
      </c>
      <c r="C650" s="49">
        <v>30.73</v>
      </c>
      <c r="D650" s="42">
        <v>28.97</v>
      </c>
      <c r="E650" s="54">
        <v>29.9</v>
      </c>
      <c r="F650" s="54">
        <v>71.35</v>
      </c>
      <c r="G650" s="54">
        <v>62.21</v>
      </c>
      <c r="H650" s="54">
        <f t="shared" si="9"/>
        <v>66.78</v>
      </c>
      <c r="I650" s="54">
        <v>0</v>
      </c>
      <c r="J650" s="54">
        <v>708.4</v>
      </c>
      <c r="K650" s="57">
        <v>2.550154</v>
      </c>
      <c r="L650" s="61">
        <v>2.523</v>
      </c>
      <c r="M650" s="49">
        <v>192.1</v>
      </c>
    </row>
    <row r="651" spans="2:13" ht="15">
      <c r="B651" s="45">
        <v>44588.541666666664</v>
      </c>
      <c r="C651" s="49">
        <v>31.08</v>
      </c>
      <c r="D651" s="42">
        <v>25.3</v>
      </c>
      <c r="E651" s="54">
        <v>27.92</v>
      </c>
      <c r="F651" s="54">
        <v>86.8</v>
      </c>
      <c r="G651" s="54">
        <v>60.35</v>
      </c>
      <c r="H651" s="54">
        <f t="shared" si="9"/>
        <v>73.575</v>
      </c>
      <c r="I651" s="54">
        <v>0</v>
      </c>
      <c r="J651" s="54">
        <v>525.3</v>
      </c>
      <c r="K651" s="57">
        <v>1.891198</v>
      </c>
      <c r="L651" s="61">
        <v>3.212</v>
      </c>
      <c r="M651" s="49">
        <v>44.22</v>
      </c>
    </row>
    <row r="652" spans="2:13" ht="15">
      <c r="B652" s="45">
        <v>44588.583333333336</v>
      </c>
      <c r="C652" s="49">
        <v>30.87</v>
      </c>
      <c r="D652" s="42">
        <v>27.9</v>
      </c>
      <c r="E652" s="54">
        <v>29.52</v>
      </c>
      <c r="F652" s="54">
        <v>76.96</v>
      </c>
      <c r="G652" s="54">
        <v>65.14</v>
      </c>
      <c r="H652" s="54">
        <f t="shared" si="9"/>
        <v>71.05</v>
      </c>
      <c r="I652" s="54">
        <v>0</v>
      </c>
      <c r="J652" s="54">
        <v>753.2</v>
      </c>
      <c r="K652" s="57">
        <v>2.711684</v>
      </c>
      <c r="L652" s="61">
        <v>2.936</v>
      </c>
      <c r="M652" s="49">
        <v>164.4</v>
      </c>
    </row>
    <row r="653" spans="2:13" ht="15">
      <c r="B653" s="45">
        <v>44588.625</v>
      </c>
      <c r="C653" s="49">
        <v>30.87</v>
      </c>
      <c r="D653" s="42">
        <v>30.12</v>
      </c>
      <c r="E653" s="54">
        <v>30.42</v>
      </c>
      <c r="F653" s="54">
        <v>70</v>
      </c>
      <c r="G653" s="54">
        <v>62.42</v>
      </c>
      <c r="H653" s="54">
        <f t="shared" si="9"/>
        <v>66.21000000000001</v>
      </c>
      <c r="I653" s="54">
        <v>0</v>
      </c>
      <c r="J653" s="54">
        <v>691.2</v>
      </c>
      <c r="K653" s="57">
        <v>2.488337</v>
      </c>
      <c r="L653" s="61">
        <v>4.615</v>
      </c>
      <c r="M653" s="49">
        <v>126.6</v>
      </c>
    </row>
    <row r="654" spans="2:13" ht="15">
      <c r="B654" s="45">
        <v>44588.666666666664</v>
      </c>
      <c r="C654" s="49">
        <v>30.85</v>
      </c>
      <c r="D654" s="42">
        <v>29.3</v>
      </c>
      <c r="E654" s="54">
        <v>30.05</v>
      </c>
      <c r="F654" s="54">
        <v>72.44</v>
      </c>
      <c r="G654" s="54">
        <v>64.71</v>
      </c>
      <c r="H654" s="54">
        <f t="shared" si="9"/>
        <v>68.57499999999999</v>
      </c>
      <c r="I654" s="54">
        <v>0</v>
      </c>
      <c r="J654" s="54">
        <v>509.3</v>
      </c>
      <c r="K654" s="57">
        <v>1.833536</v>
      </c>
      <c r="L654" s="61">
        <v>4.913</v>
      </c>
      <c r="M654" s="49">
        <v>141.6</v>
      </c>
    </row>
    <row r="655" spans="2:13" ht="15">
      <c r="B655" s="45">
        <v>44588.708333333336</v>
      </c>
      <c r="C655" s="49">
        <v>30.11</v>
      </c>
      <c r="D655" s="42">
        <v>27.94</v>
      </c>
      <c r="E655" s="54">
        <v>28.94</v>
      </c>
      <c r="F655" s="54">
        <v>75.97</v>
      </c>
      <c r="G655" s="54">
        <v>68.57</v>
      </c>
      <c r="H655" s="54">
        <f aca="true" t="shared" si="10" ref="H655:H718">(F655+G655)/2</f>
        <v>72.27</v>
      </c>
      <c r="I655" s="54">
        <v>0</v>
      </c>
      <c r="J655" s="54">
        <v>246.2</v>
      </c>
      <c r="K655" s="57">
        <v>0.8864418</v>
      </c>
      <c r="L655" s="61">
        <v>4.531</v>
      </c>
      <c r="M655" s="49">
        <v>148</v>
      </c>
    </row>
    <row r="656" spans="2:13" ht="15">
      <c r="B656" s="45">
        <v>44588.75</v>
      </c>
      <c r="C656" s="49">
        <v>27.97</v>
      </c>
      <c r="D656" s="42">
        <v>26.48</v>
      </c>
      <c r="E656" s="54">
        <v>27.25</v>
      </c>
      <c r="F656" s="54">
        <v>84.6</v>
      </c>
      <c r="G656" s="54">
        <v>75.83</v>
      </c>
      <c r="H656" s="54">
        <f t="shared" si="10"/>
        <v>80.215</v>
      </c>
      <c r="I656" s="54">
        <v>0</v>
      </c>
      <c r="J656" s="54">
        <v>64.59</v>
      </c>
      <c r="K656" s="57">
        <v>0.2325165</v>
      </c>
      <c r="L656" s="61">
        <v>3.673</v>
      </c>
      <c r="M656" s="49">
        <v>142.3</v>
      </c>
    </row>
    <row r="657" spans="2:13" ht="15">
      <c r="B657" s="45">
        <v>44588.791666666664</v>
      </c>
      <c r="C657" s="49">
        <v>26.46</v>
      </c>
      <c r="D657" s="42">
        <v>25.36</v>
      </c>
      <c r="E657" s="54">
        <v>25.92</v>
      </c>
      <c r="F657" s="54">
        <v>89.6</v>
      </c>
      <c r="G657" s="54">
        <v>84.7</v>
      </c>
      <c r="H657" s="54">
        <f t="shared" si="10"/>
        <v>87.15</v>
      </c>
      <c r="I657" s="54">
        <v>0</v>
      </c>
      <c r="J657" s="54">
        <v>3.712</v>
      </c>
      <c r="K657" s="57">
        <v>0.01336291</v>
      </c>
      <c r="L657" s="61">
        <v>3.224</v>
      </c>
      <c r="M657" s="49">
        <v>166.4</v>
      </c>
    </row>
    <row r="658" spans="2:13" ht="15">
      <c r="B658" s="45">
        <v>44588.833333333336</v>
      </c>
      <c r="C658" s="49">
        <v>25.41</v>
      </c>
      <c r="D658" s="42">
        <v>24.77</v>
      </c>
      <c r="E658" s="54">
        <v>25.05</v>
      </c>
      <c r="F658" s="54">
        <v>92.4</v>
      </c>
      <c r="G658" s="54">
        <v>89.3</v>
      </c>
      <c r="H658" s="54">
        <f t="shared" si="10"/>
        <v>90.85</v>
      </c>
      <c r="I658" s="54">
        <v>0</v>
      </c>
      <c r="J658" s="54">
        <v>0</v>
      </c>
      <c r="K658" s="57">
        <v>0</v>
      </c>
      <c r="L658" s="61">
        <v>2.655</v>
      </c>
      <c r="M658" s="49">
        <v>166.8</v>
      </c>
    </row>
    <row r="659" spans="2:13" ht="15">
      <c r="B659" s="45">
        <v>44588.875</v>
      </c>
      <c r="C659" s="49">
        <v>24.79</v>
      </c>
      <c r="D659" s="42">
        <v>24.41</v>
      </c>
      <c r="E659" s="54">
        <v>24.62</v>
      </c>
      <c r="F659" s="54">
        <v>94.9</v>
      </c>
      <c r="G659" s="54">
        <v>92.4</v>
      </c>
      <c r="H659" s="54">
        <f t="shared" si="10"/>
        <v>93.65</v>
      </c>
      <c r="I659" s="54">
        <v>0</v>
      </c>
      <c r="J659" s="54">
        <v>0.006</v>
      </c>
      <c r="K659" s="58">
        <v>2.045189E-05</v>
      </c>
      <c r="L659" s="61">
        <v>1.662</v>
      </c>
      <c r="M659" s="49">
        <v>163.9</v>
      </c>
    </row>
    <row r="660" spans="2:13" ht="15">
      <c r="B660" s="45">
        <v>44588.916666666664</v>
      </c>
      <c r="C660" s="49">
        <v>24.43</v>
      </c>
      <c r="D660" s="42">
        <v>24.2</v>
      </c>
      <c r="E660" s="54">
        <v>24.34</v>
      </c>
      <c r="F660" s="54">
        <v>95.8</v>
      </c>
      <c r="G660" s="54">
        <v>95</v>
      </c>
      <c r="H660" s="54">
        <f t="shared" si="10"/>
        <v>95.4</v>
      </c>
      <c r="I660" s="54">
        <v>0</v>
      </c>
      <c r="J660" s="54">
        <v>0.003</v>
      </c>
      <c r="K660" s="58">
        <v>1.022652E-05</v>
      </c>
      <c r="L660" s="61">
        <v>0.266</v>
      </c>
      <c r="M660" s="49">
        <v>170.6</v>
      </c>
    </row>
    <row r="661" spans="2:13" ht="15">
      <c r="B661" s="45">
        <v>44588.958333333336</v>
      </c>
      <c r="C661" s="49">
        <v>24.27</v>
      </c>
      <c r="D661" s="42">
        <v>23.92</v>
      </c>
      <c r="E661" s="54">
        <v>24.14</v>
      </c>
      <c r="F661" s="54">
        <v>97</v>
      </c>
      <c r="G661" s="54">
        <v>95.8</v>
      </c>
      <c r="H661" s="54">
        <f t="shared" si="10"/>
        <v>96.4</v>
      </c>
      <c r="I661" s="54">
        <v>0</v>
      </c>
      <c r="J661" s="54">
        <v>0</v>
      </c>
      <c r="K661" s="57">
        <v>0</v>
      </c>
      <c r="L661" s="61">
        <v>0</v>
      </c>
      <c r="M661" s="49">
        <v>187.9</v>
      </c>
    </row>
    <row r="662" spans="2:13" ht="15">
      <c r="B662" s="45">
        <v>44589</v>
      </c>
      <c r="C662" s="49">
        <v>23.95</v>
      </c>
      <c r="D662" s="42">
        <v>23.59</v>
      </c>
      <c r="E662" s="54">
        <v>23.8</v>
      </c>
      <c r="F662" s="54">
        <v>97.8</v>
      </c>
      <c r="G662" s="54">
        <v>96.9</v>
      </c>
      <c r="H662" s="54">
        <f t="shared" si="10"/>
        <v>97.35</v>
      </c>
      <c r="I662" s="54">
        <v>0</v>
      </c>
      <c r="J662" s="54">
        <v>0</v>
      </c>
      <c r="K662" s="57">
        <v>0</v>
      </c>
      <c r="L662" s="61">
        <v>0</v>
      </c>
      <c r="M662" s="49">
        <v>212.5</v>
      </c>
    </row>
    <row r="663" spans="2:13" ht="15">
      <c r="B663" s="45">
        <v>44589.041666666664</v>
      </c>
      <c r="C663" s="49">
        <v>23.67</v>
      </c>
      <c r="D663" s="42">
        <v>23.42</v>
      </c>
      <c r="E663" s="54">
        <v>23.57</v>
      </c>
      <c r="F663" s="54">
        <v>98.3</v>
      </c>
      <c r="G663" s="54">
        <v>97.8</v>
      </c>
      <c r="H663" s="54">
        <f t="shared" si="10"/>
        <v>98.05</v>
      </c>
      <c r="I663" s="54">
        <v>0</v>
      </c>
      <c r="J663" s="54">
        <v>0</v>
      </c>
      <c r="K663" s="57">
        <v>0</v>
      </c>
      <c r="L663" s="61">
        <v>0</v>
      </c>
      <c r="M663" s="49">
        <v>175</v>
      </c>
    </row>
    <row r="664" spans="2:13" ht="15">
      <c r="B664" s="45">
        <v>44589.083333333336</v>
      </c>
      <c r="C664" s="49">
        <v>23.57</v>
      </c>
      <c r="D664" s="42">
        <v>23.12</v>
      </c>
      <c r="E664" s="54">
        <v>23.34</v>
      </c>
      <c r="F664" s="54">
        <v>99</v>
      </c>
      <c r="G664" s="54">
        <v>98.4</v>
      </c>
      <c r="H664" s="54">
        <f t="shared" si="10"/>
        <v>98.7</v>
      </c>
      <c r="I664" s="54">
        <v>0</v>
      </c>
      <c r="J664" s="54">
        <v>0.003</v>
      </c>
      <c r="K664" s="58">
        <v>1.022769E-05</v>
      </c>
      <c r="L664" s="61">
        <v>0</v>
      </c>
      <c r="M664" s="49">
        <v>234.3</v>
      </c>
    </row>
    <row r="665" spans="2:13" ht="15">
      <c r="B665" s="45">
        <v>44589.125</v>
      </c>
      <c r="C665" s="49">
        <v>23.37</v>
      </c>
      <c r="D665" s="42">
        <v>23.01</v>
      </c>
      <c r="E665" s="54">
        <v>23.21</v>
      </c>
      <c r="F665" s="54">
        <v>99.3</v>
      </c>
      <c r="G665" s="54">
        <v>98.9</v>
      </c>
      <c r="H665" s="54">
        <f t="shared" si="10"/>
        <v>99.1</v>
      </c>
      <c r="I665" s="54">
        <v>0</v>
      </c>
      <c r="J665" s="54">
        <v>0</v>
      </c>
      <c r="K665" s="57">
        <v>0</v>
      </c>
      <c r="L665" s="61">
        <v>0</v>
      </c>
      <c r="M665" s="49">
        <v>134</v>
      </c>
    </row>
    <row r="666" spans="2:13" ht="15">
      <c r="B666" s="45">
        <v>44589.166666666664</v>
      </c>
      <c r="C666" s="49">
        <v>23.21</v>
      </c>
      <c r="D666" s="42">
        <v>23</v>
      </c>
      <c r="E666" s="54">
        <v>23.11</v>
      </c>
      <c r="F666" s="54">
        <v>99.6</v>
      </c>
      <c r="G666" s="54">
        <v>99.3</v>
      </c>
      <c r="H666" s="54">
        <f t="shared" si="10"/>
        <v>99.44999999999999</v>
      </c>
      <c r="I666" s="54">
        <v>0</v>
      </c>
      <c r="J666" s="54">
        <v>0</v>
      </c>
      <c r="K666" s="57">
        <v>0</v>
      </c>
      <c r="L666" s="61">
        <v>0</v>
      </c>
      <c r="M666" s="49">
        <v>213.1</v>
      </c>
    </row>
    <row r="667" spans="2:13" ht="15">
      <c r="B667" s="45">
        <v>44589.208333333336</v>
      </c>
      <c r="C667" s="49">
        <v>23.15</v>
      </c>
      <c r="D667" s="42">
        <v>22.92</v>
      </c>
      <c r="E667" s="54">
        <v>23.04</v>
      </c>
      <c r="F667" s="54">
        <v>99.9</v>
      </c>
      <c r="G667" s="54">
        <v>99.5</v>
      </c>
      <c r="H667" s="54">
        <f t="shared" si="10"/>
        <v>99.7</v>
      </c>
      <c r="I667" s="54">
        <v>0</v>
      </c>
      <c r="J667" s="54">
        <v>0</v>
      </c>
      <c r="K667" s="57">
        <v>0</v>
      </c>
      <c r="L667" s="61">
        <v>0</v>
      </c>
      <c r="M667" s="49">
        <v>110.1</v>
      </c>
    </row>
    <row r="668" spans="2:13" ht="15">
      <c r="B668" s="45">
        <v>44589.25</v>
      </c>
      <c r="C668" s="49">
        <v>23.06</v>
      </c>
      <c r="D668" s="42">
        <v>22.59</v>
      </c>
      <c r="E668" s="54">
        <v>22.87</v>
      </c>
      <c r="F668" s="54">
        <v>100</v>
      </c>
      <c r="G668" s="54">
        <v>99.9</v>
      </c>
      <c r="H668" s="54">
        <f t="shared" si="10"/>
        <v>99.95</v>
      </c>
      <c r="I668" s="54">
        <v>0</v>
      </c>
      <c r="J668" s="54">
        <v>3.574</v>
      </c>
      <c r="K668" s="57">
        <v>0.01286643</v>
      </c>
      <c r="L668" s="61">
        <v>0</v>
      </c>
      <c r="M668" s="49">
        <v>287.9</v>
      </c>
    </row>
    <row r="669" spans="2:13" ht="15">
      <c r="B669" s="45">
        <v>44589.291666666664</v>
      </c>
      <c r="C669" s="49">
        <v>24.04</v>
      </c>
      <c r="D669" s="42">
        <v>22.69</v>
      </c>
      <c r="E669" s="54">
        <v>23.41</v>
      </c>
      <c r="F669" s="54">
        <v>100</v>
      </c>
      <c r="G669" s="54">
        <v>97.9</v>
      </c>
      <c r="H669" s="54">
        <f t="shared" si="10"/>
        <v>98.95</v>
      </c>
      <c r="I669" s="54">
        <v>0</v>
      </c>
      <c r="J669" s="54">
        <v>60.39</v>
      </c>
      <c r="K669" s="57">
        <v>0.2174024</v>
      </c>
      <c r="L669" s="61">
        <v>0.148</v>
      </c>
      <c r="M669" s="49">
        <v>192.4</v>
      </c>
    </row>
    <row r="670" spans="2:13" ht="15">
      <c r="B670" s="45">
        <v>44589.333333333336</v>
      </c>
      <c r="C670" s="49">
        <v>26.23</v>
      </c>
      <c r="D670" s="42">
        <v>23.58</v>
      </c>
      <c r="E670" s="54">
        <v>24.44</v>
      </c>
      <c r="F670" s="54">
        <v>98.7</v>
      </c>
      <c r="G670" s="54">
        <v>88.1</v>
      </c>
      <c r="H670" s="54">
        <f t="shared" si="10"/>
        <v>93.4</v>
      </c>
      <c r="I670" s="54">
        <v>0</v>
      </c>
      <c r="J670" s="54">
        <v>231</v>
      </c>
      <c r="K670" s="57">
        <v>0.8317777</v>
      </c>
      <c r="L670" s="61">
        <v>0.606</v>
      </c>
      <c r="M670" s="49">
        <v>158.3</v>
      </c>
    </row>
    <row r="671" spans="2:13" ht="15">
      <c r="B671" s="45">
        <v>44589.375</v>
      </c>
      <c r="C671" s="49">
        <v>28.48</v>
      </c>
      <c r="D671" s="42">
        <v>26.05</v>
      </c>
      <c r="E671" s="54">
        <v>27.16</v>
      </c>
      <c r="F671" s="54">
        <v>87.8</v>
      </c>
      <c r="G671" s="54">
        <v>75.18</v>
      </c>
      <c r="H671" s="54">
        <f t="shared" si="10"/>
        <v>81.49000000000001</v>
      </c>
      <c r="I671" s="54">
        <v>0</v>
      </c>
      <c r="J671" s="54">
        <v>471</v>
      </c>
      <c r="K671" s="57">
        <v>1.695754</v>
      </c>
      <c r="L671" s="61">
        <v>0.981</v>
      </c>
      <c r="M671" s="49">
        <v>123</v>
      </c>
    </row>
    <row r="672" spans="2:13" ht="15">
      <c r="B672" s="45">
        <v>44589.416666666664</v>
      </c>
      <c r="C672" s="49">
        <v>29.22</v>
      </c>
      <c r="D672" s="42">
        <v>27.51</v>
      </c>
      <c r="E672" s="54">
        <v>28.18</v>
      </c>
      <c r="F672" s="54">
        <v>79.44</v>
      </c>
      <c r="G672" s="54">
        <v>71.33</v>
      </c>
      <c r="H672" s="54">
        <f t="shared" si="10"/>
        <v>75.38499999999999</v>
      </c>
      <c r="I672" s="54">
        <v>0</v>
      </c>
      <c r="J672" s="54">
        <v>549.1</v>
      </c>
      <c r="K672" s="57">
        <v>1.976759</v>
      </c>
      <c r="L672" s="61">
        <v>1.384</v>
      </c>
      <c r="M672" s="49">
        <v>88</v>
      </c>
    </row>
    <row r="673" spans="2:13" ht="15">
      <c r="B673" s="45">
        <v>44589.458333333336</v>
      </c>
      <c r="C673" s="49">
        <v>29.94</v>
      </c>
      <c r="D673" s="42">
        <v>28</v>
      </c>
      <c r="E673" s="54">
        <v>28.79</v>
      </c>
      <c r="F673" s="54">
        <v>76.3</v>
      </c>
      <c r="G673" s="54">
        <v>65.93</v>
      </c>
      <c r="H673" s="54">
        <f t="shared" si="10"/>
        <v>71.11500000000001</v>
      </c>
      <c r="I673" s="54">
        <v>0</v>
      </c>
      <c r="J673" s="54">
        <v>522.3</v>
      </c>
      <c r="K673" s="57">
        <v>1.880358</v>
      </c>
      <c r="L673" s="61">
        <v>1.151</v>
      </c>
      <c r="M673" s="49">
        <v>233.1</v>
      </c>
    </row>
    <row r="674" spans="2:13" ht="15">
      <c r="B674" s="45">
        <v>44589.5</v>
      </c>
      <c r="C674" s="49">
        <v>30.4</v>
      </c>
      <c r="D674" s="42">
        <v>28.47</v>
      </c>
      <c r="E674" s="54">
        <v>29.1</v>
      </c>
      <c r="F674" s="54">
        <v>76.48</v>
      </c>
      <c r="G674" s="54">
        <v>68.11</v>
      </c>
      <c r="H674" s="54">
        <f t="shared" si="10"/>
        <v>72.295</v>
      </c>
      <c r="I674" s="54">
        <v>0</v>
      </c>
      <c r="J674" s="54">
        <v>487.7</v>
      </c>
      <c r="K674" s="57">
        <v>1.755819</v>
      </c>
      <c r="L674" s="61">
        <v>2.054</v>
      </c>
      <c r="M674" s="49">
        <v>149.1</v>
      </c>
    </row>
    <row r="675" spans="2:13" ht="15">
      <c r="B675" s="45">
        <v>44589.541666666664</v>
      </c>
      <c r="C675" s="49">
        <v>30.88</v>
      </c>
      <c r="D675" s="42">
        <v>29.22</v>
      </c>
      <c r="E675" s="54">
        <v>30.27</v>
      </c>
      <c r="F675" s="54">
        <v>74.12</v>
      </c>
      <c r="G675" s="54">
        <v>61.52</v>
      </c>
      <c r="H675" s="54">
        <f t="shared" si="10"/>
        <v>67.82000000000001</v>
      </c>
      <c r="I675" s="54">
        <v>0</v>
      </c>
      <c r="J675" s="54">
        <v>903</v>
      </c>
      <c r="K675" s="57">
        <v>3.249503</v>
      </c>
      <c r="L675" s="61">
        <v>3.508</v>
      </c>
      <c r="M675" s="49">
        <v>90.5</v>
      </c>
    </row>
    <row r="676" spans="2:13" ht="15">
      <c r="B676" s="45">
        <v>44589.583333333336</v>
      </c>
      <c r="C676" s="49">
        <v>31.63</v>
      </c>
      <c r="D676" s="42">
        <v>29.02</v>
      </c>
      <c r="E676" s="54">
        <v>30.11</v>
      </c>
      <c r="F676" s="54">
        <v>75.63</v>
      </c>
      <c r="G676" s="54">
        <v>59.21</v>
      </c>
      <c r="H676" s="54">
        <f t="shared" si="10"/>
        <v>67.42</v>
      </c>
      <c r="I676" s="54">
        <v>0</v>
      </c>
      <c r="J676" s="54">
        <v>650</v>
      </c>
      <c r="K676" s="57">
        <v>2.33994</v>
      </c>
      <c r="L676" s="61">
        <v>4.63</v>
      </c>
      <c r="M676" s="49">
        <v>130.2</v>
      </c>
    </row>
    <row r="677" spans="2:13" ht="15">
      <c r="B677" s="45">
        <v>44589.625</v>
      </c>
      <c r="C677" s="49">
        <v>29.19</v>
      </c>
      <c r="D677" s="42">
        <v>26.3</v>
      </c>
      <c r="E677" s="54">
        <v>27.96</v>
      </c>
      <c r="F677" s="54">
        <v>80.7</v>
      </c>
      <c r="G677" s="54">
        <v>74.21</v>
      </c>
      <c r="H677" s="54">
        <f t="shared" si="10"/>
        <v>77.455</v>
      </c>
      <c r="I677" s="54">
        <v>0</v>
      </c>
      <c r="J677" s="54">
        <v>141</v>
      </c>
      <c r="K677" s="57">
        <v>0.5074276</v>
      </c>
      <c r="L677" s="61">
        <v>2.81</v>
      </c>
      <c r="M677" s="49">
        <v>60.74</v>
      </c>
    </row>
    <row r="678" spans="2:13" ht="15">
      <c r="B678" s="45">
        <v>44589.666666666664</v>
      </c>
      <c r="C678" s="49">
        <v>27.31</v>
      </c>
      <c r="D678" s="42">
        <v>25.94</v>
      </c>
      <c r="E678" s="54">
        <v>26.45</v>
      </c>
      <c r="F678" s="54">
        <v>87.9</v>
      </c>
      <c r="G678" s="54">
        <v>79.1</v>
      </c>
      <c r="H678" s="54">
        <f t="shared" si="10"/>
        <v>83.5</v>
      </c>
      <c r="I678" s="54">
        <v>0</v>
      </c>
      <c r="J678" s="54">
        <v>36.76</v>
      </c>
      <c r="K678" s="57">
        <v>0.1323348</v>
      </c>
      <c r="L678" s="61">
        <v>1.243</v>
      </c>
      <c r="M678" s="49">
        <v>80.6</v>
      </c>
    </row>
    <row r="679" spans="2:13" ht="15">
      <c r="B679" s="45">
        <v>44589.708333333336</v>
      </c>
      <c r="C679" s="49">
        <v>26.56</v>
      </c>
      <c r="D679" s="42">
        <v>26.15</v>
      </c>
      <c r="E679" s="54">
        <v>26.33</v>
      </c>
      <c r="F679" s="54">
        <v>87.1</v>
      </c>
      <c r="G679" s="54">
        <v>84.5</v>
      </c>
      <c r="H679" s="54">
        <f t="shared" si="10"/>
        <v>85.8</v>
      </c>
      <c r="I679" s="54">
        <v>0</v>
      </c>
      <c r="J679" s="54">
        <v>72.82</v>
      </c>
      <c r="K679" s="57">
        <v>0.2621485</v>
      </c>
      <c r="L679" s="61">
        <v>1.463</v>
      </c>
      <c r="M679" s="49">
        <v>155.3</v>
      </c>
    </row>
    <row r="680" spans="2:13" ht="15">
      <c r="B680" s="45">
        <v>44589.75</v>
      </c>
      <c r="C680" s="49">
        <v>26.52</v>
      </c>
      <c r="D680" s="42">
        <v>25.9</v>
      </c>
      <c r="E680" s="54">
        <v>26.32</v>
      </c>
      <c r="F680" s="54">
        <v>87.4</v>
      </c>
      <c r="G680" s="54">
        <v>82.6</v>
      </c>
      <c r="H680" s="54">
        <f t="shared" si="10"/>
        <v>85</v>
      </c>
      <c r="I680" s="54">
        <v>0</v>
      </c>
      <c r="J680" s="54">
        <v>41.58</v>
      </c>
      <c r="K680" s="57">
        <v>0.1496721</v>
      </c>
      <c r="L680" s="61">
        <v>1.659</v>
      </c>
      <c r="M680" s="49">
        <v>195.6</v>
      </c>
    </row>
    <row r="681" spans="2:13" ht="15">
      <c r="B681" s="45">
        <v>44589.791666666664</v>
      </c>
      <c r="C681" s="49">
        <v>25.89</v>
      </c>
      <c r="D681" s="42">
        <v>25.55</v>
      </c>
      <c r="E681" s="54">
        <v>25.65</v>
      </c>
      <c r="F681" s="54">
        <v>89.6</v>
      </c>
      <c r="G681" s="54">
        <v>87.5</v>
      </c>
      <c r="H681" s="54">
        <f t="shared" si="10"/>
        <v>88.55</v>
      </c>
      <c r="I681" s="54">
        <v>0</v>
      </c>
      <c r="J681" s="54">
        <v>1.846</v>
      </c>
      <c r="K681" s="57">
        <v>0.006645733</v>
      </c>
      <c r="L681" s="61">
        <v>0.905</v>
      </c>
      <c r="M681" s="49">
        <v>101.2</v>
      </c>
    </row>
    <row r="682" spans="2:13" ht="15">
      <c r="B682" s="45">
        <v>44589.833333333336</v>
      </c>
      <c r="C682" s="49">
        <v>25.61</v>
      </c>
      <c r="D682" s="42">
        <v>25.21</v>
      </c>
      <c r="E682" s="54">
        <v>25.41</v>
      </c>
      <c r="F682" s="54">
        <v>91.3</v>
      </c>
      <c r="G682" s="54">
        <v>89.5</v>
      </c>
      <c r="H682" s="54">
        <f t="shared" si="10"/>
        <v>90.4</v>
      </c>
      <c r="I682" s="54">
        <v>0</v>
      </c>
      <c r="J682" s="54">
        <v>0.003</v>
      </c>
      <c r="K682" s="58">
        <v>1.022589E-05</v>
      </c>
      <c r="L682" s="61">
        <v>0</v>
      </c>
      <c r="M682" s="49">
        <v>91.3</v>
      </c>
    </row>
    <row r="683" spans="2:13" ht="15">
      <c r="B683" s="45">
        <v>44589.875</v>
      </c>
      <c r="C683" s="49">
        <v>25.26</v>
      </c>
      <c r="D683" s="42">
        <v>24.59</v>
      </c>
      <c r="E683" s="54">
        <v>24.88</v>
      </c>
      <c r="F683" s="54">
        <v>94.2</v>
      </c>
      <c r="G683" s="54">
        <v>91</v>
      </c>
      <c r="H683" s="54">
        <f t="shared" si="10"/>
        <v>92.6</v>
      </c>
      <c r="I683" s="54">
        <v>0</v>
      </c>
      <c r="J683" s="54">
        <v>0</v>
      </c>
      <c r="K683" s="57">
        <v>0</v>
      </c>
      <c r="L683" s="61">
        <v>0</v>
      </c>
      <c r="M683" s="49">
        <v>195.1</v>
      </c>
    </row>
    <row r="684" spans="2:13" ht="15">
      <c r="B684" s="45">
        <v>44589.916666666664</v>
      </c>
      <c r="C684" s="49">
        <v>24.61</v>
      </c>
      <c r="D684" s="42">
        <v>24.38</v>
      </c>
      <c r="E684" s="54">
        <v>24.48</v>
      </c>
      <c r="F684" s="54">
        <v>95.5</v>
      </c>
      <c r="G684" s="54">
        <v>94.2</v>
      </c>
      <c r="H684" s="54">
        <f t="shared" si="10"/>
        <v>94.85</v>
      </c>
      <c r="I684" s="54">
        <v>0</v>
      </c>
      <c r="J684" s="54">
        <v>0</v>
      </c>
      <c r="K684" s="57">
        <v>0</v>
      </c>
      <c r="L684" s="61">
        <v>0.736</v>
      </c>
      <c r="M684" s="49">
        <v>132.6</v>
      </c>
    </row>
    <row r="685" spans="2:13" ht="15">
      <c r="B685" s="45">
        <v>44589.958333333336</v>
      </c>
      <c r="C685" s="49">
        <v>24.44</v>
      </c>
      <c r="D685" s="42">
        <v>24.1</v>
      </c>
      <c r="E685" s="54">
        <v>24.29</v>
      </c>
      <c r="F685" s="54">
        <v>96.8</v>
      </c>
      <c r="G685" s="54">
        <v>95.5</v>
      </c>
      <c r="H685" s="54">
        <f t="shared" si="10"/>
        <v>96.15</v>
      </c>
      <c r="I685" s="54">
        <v>0</v>
      </c>
      <c r="J685" s="54">
        <v>0</v>
      </c>
      <c r="K685" s="57">
        <v>0</v>
      </c>
      <c r="L685" s="61">
        <v>0.113</v>
      </c>
      <c r="M685" s="49">
        <v>142.5</v>
      </c>
    </row>
    <row r="686" spans="2:13" ht="15">
      <c r="B686" s="45">
        <v>44590</v>
      </c>
      <c r="C686" s="49">
        <v>24.09</v>
      </c>
      <c r="D686" s="42">
        <v>23.81</v>
      </c>
      <c r="E686" s="54">
        <v>23.94</v>
      </c>
      <c r="F686" s="54">
        <v>98</v>
      </c>
      <c r="G686" s="54">
        <v>96.8</v>
      </c>
      <c r="H686" s="54">
        <f t="shared" si="10"/>
        <v>97.4</v>
      </c>
      <c r="I686" s="54">
        <v>0</v>
      </c>
      <c r="J686" s="54">
        <v>0</v>
      </c>
      <c r="K686" s="57">
        <v>0</v>
      </c>
      <c r="L686" s="61">
        <v>0</v>
      </c>
      <c r="M686" s="49">
        <v>314.1</v>
      </c>
    </row>
    <row r="687" spans="2:13" ht="15">
      <c r="B687" s="45">
        <v>44590.041666666664</v>
      </c>
      <c r="C687" s="49">
        <v>23.99</v>
      </c>
      <c r="D687" s="42">
        <v>23.67</v>
      </c>
      <c r="E687" s="54">
        <v>23.87</v>
      </c>
      <c r="F687" s="54">
        <v>98.3</v>
      </c>
      <c r="G687" s="54">
        <v>97.9</v>
      </c>
      <c r="H687" s="54">
        <f t="shared" si="10"/>
        <v>98.1</v>
      </c>
      <c r="I687" s="54">
        <v>0</v>
      </c>
      <c r="J687" s="54">
        <v>0.003</v>
      </c>
      <c r="K687" s="58">
        <v>1.022726E-05</v>
      </c>
      <c r="L687" s="61">
        <v>0.085</v>
      </c>
      <c r="M687" s="49">
        <v>318.1</v>
      </c>
    </row>
    <row r="688" spans="2:13" ht="15">
      <c r="B688" s="45">
        <v>44590.083333333336</v>
      </c>
      <c r="C688" s="49">
        <v>23.74</v>
      </c>
      <c r="D688" s="42">
        <v>23.45</v>
      </c>
      <c r="E688" s="54">
        <v>23.63</v>
      </c>
      <c r="F688" s="54">
        <v>98.7</v>
      </c>
      <c r="G688" s="54">
        <v>98.3</v>
      </c>
      <c r="H688" s="54">
        <f t="shared" si="10"/>
        <v>98.5</v>
      </c>
      <c r="I688" s="54">
        <v>0</v>
      </c>
      <c r="J688" s="54">
        <v>0.003</v>
      </c>
      <c r="K688" s="58">
        <v>1.022743E-05</v>
      </c>
      <c r="L688" s="61">
        <v>0.005</v>
      </c>
      <c r="M688" s="49">
        <v>12.9</v>
      </c>
    </row>
    <row r="689" spans="2:13" ht="15">
      <c r="B689" s="45">
        <v>44590.125</v>
      </c>
      <c r="C689" s="49">
        <v>23.64</v>
      </c>
      <c r="D689" s="42">
        <v>23.47</v>
      </c>
      <c r="E689" s="54">
        <v>23.57</v>
      </c>
      <c r="F689" s="54">
        <v>98.9</v>
      </c>
      <c r="G689" s="54">
        <v>98.6</v>
      </c>
      <c r="H689" s="54">
        <f t="shared" si="10"/>
        <v>98.75</v>
      </c>
      <c r="I689" s="54">
        <v>0</v>
      </c>
      <c r="J689" s="54">
        <v>0</v>
      </c>
      <c r="K689" s="57">
        <v>0</v>
      </c>
      <c r="L689" s="61">
        <v>0.15</v>
      </c>
      <c r="M689" s="49">
        <v>1.672</v>
      </c>
    </row>
    <row r="690" spans="2:13" ht="15">
      <c r="B690" s="45">
        <v>44590.166666666664</v>
      </c>
      <c r="C690" s="49">
        <v>23.53</v>
      </c>
      <c r="D690" s="42">
        <v>23.4</v>
      </c>
      <c r="E690" s="54">
        <v>23.46</v>
      </c>
      <c r="F690" s="54">
        <v>99.3</v>
      </c>
      <c r="G690" s="54">
        <v>98.9</v>
      </c>
      <c r="H690" s="54">
        <f t="shared" si="10"/>
        <v>99.1</v>
      </c>
      <c r="I690" s="54">
        <v>0</v>
      </c>
      <c r="J690" s="54">
        <v>0</v>
      </c>
      <c r="K690" s="57">
        <v>0</v>
      </c>
      <c r="L690" s="61">
        <v>0</v>
      </c>
      <c r="M690" s="49">
        <v>300.7</v>
      </c>
    </row>
    <row r="691" spans="2:13" ht="15">
      <c r="B691" s="45">
        <v>44590.208333333336</v>
      </c>
      <c r="C691" s="49">
        <v>23.56</v>
      </c>
      <c r="D691" s="42">
        <v>23.44</v>
      </c>
      <c r="E691" s="54">
        <v>23.52</v>
      </c>
      <c r="F691" s="54">
        <v>99.5</v>
      </c>
      <c r="G691" s="54">
        <v>99.3</v>
      </c>
      <c r="H691" s="54">
        <f t="shared" si="10"/>
        <v>99.4</v>
      </c>
      <c r="I691" s="54">
        <v>0</v>
      </c>
      <c r="J691" s="54">
        <v>0</v>
      </c>
      <c r="K691" s="57">
        <v>0</v>
      </c>
      <c r="L691" s="61">
        <v>0</v>
      </c>
      <c r="M691" s="49">
        <v>328.4</v>
      </c>
    </row>
    <row r="692" spans="2:13" ht="15">
      <c r="B692" s="45">
        <v>44590.25</v>
      </c>
      <c r="C692" s="49">
        <v>23.5</v>
      </c>
      <c r="D692" s="42">
        <v>23.23</v>
      </c>
      <c r="E692" s="54">
        <v>23.36</v>
      </c>
      <c r="F692" s="54">
        <v>99.8</v>
      </c>
      <c r="G692" s="54">
        <v>99.5</v>
      </c>
      <c r="H692" s="54">
        <f t="shared" si="10"/>
        <v>99.65</v>
      </c>
      <c r="I692" s="54">
        <v>0</v>
      </c>
      <c r="J692" s="54">
        <v>5.878</v>
      </c>
      <c r="K692" s="57">
        <v>0.02116108</v>
      </c>
      <c r="L692" s="61">
        <v>0.244</v>
      </c>
      <c r="M692" s="49">
        <v>4.3</v>
      </c>
    </row>
    <row r="693" spans="2:13" ht="15">
      <c r="B693" s="45">
        <v>44590.291666666664</v>
      </c>
      <c r="C693" s="49">
        <v>24.33</v>
      </c>
      <c r="D693" s="42">
        <v>23.35</v>
      </c>
      <c r="E693" s="54">
        <v>23.9</v>
      </c>
      <c r="F693" s="54">
        <v>99.8</v>
      </c>
      <c r="G693" s="54">
        <v>97.5</v>
      </c>
      <c r="H693" s="54">
        <f t="shared" si="10"/>
        <v>98.65</v>
      </c>
      <c r="I693" s="54">
        <v>0</v>
      </c>
      <c r="J693" s="54">
        <v>102</v>
      </c>
      <c r="K693" s="57">
        <v>0.3673457</v>
      </c>
      <c r="L693" s="61">
        <v>0.116</v>
      </c>
      <c r="M693" s="49">
        <v>3.057</v>
      </c>
    </row>
    <row r="694" spans="2:13" ht="15">
      <c r="B694" s="45">
        <v>44590.333333333336</v>
      </c>
      <c r="C694" s="49">
        <v>25.58</v>
      </c>
      <c r="D694" s="42">
        <v>24.09</v>
      </c>
      <c r="E694" s="54">
        <v>25</v>
      </c>
      <c r="F694" s="54">
        <v>97.9</v>
      </c>
      <c r="G694" s="54">
        <v>89.5</v>
      </c>
      <c r="H694" s="54">
        <f t="shared" si="10"/>
        <v>93.7</v>
      </c>
      <c r="I694" s="54">
        <v>0</v>
      </c>
      <c r="J694" s="54">
        <v>188.4</v>
      </c>
      <c r="K694" s="57">
        <v>0.6783828</v>
      </c>
      <c r="L694" s="61">
        <v>1.965</v>
      </c>
      <c r="M694" s="49">
        <v>44.85</v>
      </c>
    </row>
    <row r="695" spans="2:13" ht="15">
      <c r="B695" s="45">
        <v>44590.375</v>
      </c>
      <c r="C695" s="49">
        <v>27.08</v>
      </c>
      <c r="D695" s="42">
        <v>25.36</v>
      </c>
      <c r="E695" s="54">
        <v>25.88</v>
      </c>
      <c r="F695" s="54">
        <v>90.4</v>
      </c>
      <c r="G695" s="54">
        <v>83.3</v>
      </c>
      <c r="H695" s="54">
        <f t="shared" si="10"/>
        <v>86.85</v>
      </c>
      <c r="I695" s="54">
        <v>0</v>
      </c>
      <c r="J695" s="54">
        <v>258.8</v>
      </c>
      <c r="K695" s="57">
        <v>0.9316912</v>
      </c>
      <c r="L695" s="61">
        <v>2.386</v>
      </c>
      <c r="M695" s="49">
        <v>340.8</v>
      </c>
    </row>
    <row r="696" spans="2:13" ht="15">
      <c r="B696" s="45">
        <v>44590.416666666664</v>
      </c>
      <c r="C696" s="49">
        <v>28.08</v>
      </c>
      <c r="D696" s="42">
        <v>26.28</v>
      </c>
      <c r="E696" s="54">
        <v>27.27</v>
      </c>
      <c r="F696" s="54">
        <v>85.2</v>
      </c>
      <c r="G696" s="54">
        <v>75.13</v>
      </c>
      <c r="H696" s="54">
        <f t="shared" si="10"/>
        <v>80.16499999999999</v>
      </c>
      <c r="I696" s="54">
        <v>0</v>
      </c>
      <c r="J696" s="54">
        <v>548.8</v>
      </c>
      <c r="K696" s="57">
        <v>1.975713</v>
      </c>
      <c r="L696" s="61">
        <v>3.41</v>
      </c>
      <c r="M696" s="49">
        <v>315.7</v>
      </c>
    </row>
    <row r="697" spans="2:13" ht="15">
      <c r="B697" s="45">
        <v>44590.458333333336</v>
      </c>
      <c r="C697" s="49">
        <v>29.88</v>
      </c>
      <c r="D697" s="42">
        <v>27.57</v>
      </c>
      <c r="E697" s="54">
        <v>28.61</v>
      </c>
      <c r="F697" s="54">
        <v>78.48</v>
      </c>
      <c r="G697" s="54">
        <v>65.02</v>
      </c>
      <c r="H697" s="54">
        <f t="shared" si="10"/>
        <v>71.75</v>
      </c>
      <c r="I697" s="54">
        <v>0</v>
      </c>
      <c r="J697" s="54">
        <v>650.1</v>
      </c>
      <c r="K697" s="57">
        <v>2.340298</v>
      </c>
      <c r="L697" s="61">
        <v>3.598</v>
      </c>
      <c r="M697" s="49">
        <v>347.1</v>
      </c>
    </row>
    <row r="698" spans="2:13" ht="15">
      <c r="B698" s="45">
        <v>44590.5</v>
      </c>
      <c r="C698" s="49">
        <v>30.62</v>
      </c>
      <c r="D698" s="42">
        <v>29.24</v>
      </c>
      <c r="E698" s="54">
        <v>29.95</v>
      </c>
      <c r="F698" s="54">
        <v>67.63</v>
      </c>
      <c r="G698" s="54">
        <v>57.43</v>
      </c>
      <c r="H698" s="54">
        <f t="shared" si="10"/>
        <v>62.53</v>
      </c>
      <c r="I698" s="54">
        <v>0</v>
      </c>
      <c r="J698" s="54">
        <v>858</v>
      </c>
      <c r="K698" s="57">
        <v>3.088096</v>
      </c>
      <c r="L698" s="61">
        <v>3.402</v>
      </c>
      <c r="M698" s="49">
        <v>29.02</v>
      </c>
    </row>
    <row r="699" spans="2:13" ht="15">
      <c r="B699" s="45">
        <v>44590.541666666664</v>
      </c>
      <c r="C699" s="49">
        <v>31.71</v>
      </c>
      <c r="D699" s="42">
        <v>30.09</v>
      </c>
      <c r="E699" s="54">
        <v>30.97</v>
      </c>
      <c r="F699" s="54">
        <v>61.22</v>
      </c>
      <c r="G699" s="54">
        <v>53.81</v>
      </c>
      <c r="H699" s="54">
        <f t="shared" si="10"/>
        <v>57.515</v>
      </c>
      <c r="I699" s="54">
        <v>0</v>
      </c>
      <c r="J699" s="54">
        <v>866</v>
      </c>
      <c r="K699" s="57">
        <v>3.118953</v>
      </c>
      <c r="L699" s="61">
        <v>3.219</v>
      </c>
      <c r="M699" s="49">
        <v>322.2</v>
      </c>
    </row>
    <row r="700" spans="2:13" ht="15">
      <c r="B700" s="45">
        <v>44590.583333333336</v>
      </c>
      <c r="C700" s="49">
        <v>31.57</v>
      </c>
      <c r="D700" s="42">
        <v>30.27</v>
      </c>
      <c r="E700" s="54">
        <v>30.92</v>
      </c>
      <c r="F700" s="54">
        <v>58.97</v>
      </c>
      <c r="G700" s="54">
        <v>51.97</v>
      </c>
      <c r="H700" s="54">
        <f t="shared" si="10"/>
        <v>55.47</v>
      </c>
      <c r="I700" s="54">
        <v>0</v>
      </c>
      <c r="J700" s="54">
        <v>651.5</v>
      </c>
      <c r="K700" s="57">
        <v>2.345401</v>
      </c>
      <c r="L700" s="61">
        <v>3.517</v>
      </c>
      <c r="M700" s="49">
        <v>23.92</v>
      </c>
    </row>
    <row r="701" spans="2:13" ht="15">
      <c r="B701" s="45">
        <v>44590.625</v>
      </c>
      <c r="C701" s="49">
        <v>31.48</v>
      </c>
      <c r="D701" s="42">
        <v>29.84</v>
      </c>
      <c r="E701" s="54">
        <v>30.66</v>
      </c>
      <c r="F701" s="54">
        <v>57.97</v>
      </c>
      <c r="G701" s="54">
        <v>50.69</v>
      </c>
      <c r="H701" s="54">
        <f t="shared" si="10"/>
        <v>54.33</v>
      </c>
      <c r="I701" s="54">
        <v>0</v>
      </c>
      <c r="J701" s="54">
        <v>476</v>
      </c>
      <c r="K701" s="57">
        <v>1.713647</v>
      </c>
      <c r="L701" s="61">
        <v>3.332</v>
      </c>
      <c r="M701" s="49">
        <v>44.97</v>
      </c>
    </row>
    <row r="702" spans="2:13" ht="15">
      <c r="B702" s="45">
        <v>44590.666666666664</v>
      </c>
      <c r="C702" s="49">
        <v>31.27</v>
      </c>
      <c r="D702" s="42">
        <v>29.93</v>
      </c>
      <c r="E702" s="54">
        <v>30.47</v>
      </c>
      <c r="F702" s="54">
        <v>59.05</v>
      </c>
      <c r="G702" s="54">
        <v>52.6</v>
      </c>
      <c r="H702" s="54">
        <f t="shared" si="10"/>
        <v>55.825</v>
      </c>
      <c r="I702" s="54">
        <v>0</v>
      </c>
      <c r="J702" s="54">
        <v>352</v>
      </c>
      <c r="K702" s="57">
        <v>1.267256</v>
      </c>
      <c r="L702" s="61">
        <v>2.467</v>
      </c>
      <c r="M702" s="49">
        <v>69.36</v>
      </c>
    </row>
    <row r="703" spans="2:13" ht="15">
      <c r="B703" s="45">
        <v>44590.708333333336</v>
      </c>
      <c r="C703" s="49">
        <v>31.26</v>
      </c>
      <c r="D703" s="42">
        <v>30.25</v>
      </c>
      <c r="E703" s="54">
        <v>30.84</v>
      </c>
      <c r="F703" s="54">
        <v>58.05</v>
      </c>
      <c r="G703" s="54">
        <v>52.88</v>
      </c>
      <c r="H703" s="54">
        <f t="shared" si="10"/>
        <v>55.465</v>
      </c>
      <c r="I703" s="54">
        <v>0</v>
      </c>
      <c r="J703" s="54">
        <v>230.7</v>
      </c>
      <c r="K703" s="57">
        <v>0.8303586</v>
      </c>
      <c r="L703" s="61">
        <v>1.914</v>
      </c>
      <c r="M703" s="49">
        <v>56.9</v>
      </c>
    </row>
    <row r="704" spans="2:13" ht="15">
      <c r="B704" s="45">
        <v>44590.75</v>
      </c>
      <c r="C704" s="49">
        <v>30.24</v>
      </c>
      <c r="D704" s="42">
        <v>28.55</v>
      </c>
      <c r="E704" s="54">
        <v>29.52</v>
      </c>
      <c r="F704" s="54">
        <v>67.53</v>
      </c>
      <c r="G704" s="54">
        <v>55.67</v>
      </c>
      <c r="H704" s="54">
        <f t="shared" si="10"/>
        <v>61.6</v>
      </c>
      <c r="I704" s="54">
        <v>0</v>
      </c>
      <c r="J704" s="54">
        <v>51.16</v>
      </c>
      <c r="K704" s="57">
        <v>0.1841626</v>
      </c>
      <c r="L704" s="61">
        <v>1.827</v>
      </c>
      <c r="M704" s="49">
        <v>81</v>
      </c>
    </row>
    <row r="705" spans="2:13" ht="15">
      <c r="B705" s="45">
        <v>44590.791666666664</v>
      </c>
      <c r="C705" s="49">
        <v>28.57</v>
      </c>
      <c r="D705" s="42">
        <v>27.32</v>
      </c>
      <c r="E705" s="54">
        <v>27.89</v>
      </c>
      <c r="F705" s="54">
        <v>73.56</v>
      </c>
      <c r="G705" s="54">
        <v>67.61</v>
      </c>
      <c r="H705" s="54">
        <f t="shared" si="10"/>
        <v>70.58500000000001</v>
      </c>
      <c r="I705" s="54">
        <v>0</v>
      </c>
      <c r="J705" s="54">
        <v>2.661</v>
      </c>
      <c r="K705" s="57">
        <v>0.009579066</v>
      </c>
      <c r="L705" s="61">
        <v>0.606</v>
      </c>
      <c r="M705" s="49">
        <v>67.44</v>
      </c>
    </row>
    <row r="706" spans="2:13" ht="15">
      <c r="B706" s="45">
        <v>44590.833333333336</v>
      </c>
      <c r="C706" s="49">
        <v>27.31</v>
      </c>
      <c r="D706" s="42">
        <v>26.73</v>
      </c>
      <c r="E706" s="54">
        <v>27.05</v>
      </c>
      <c r="F706" s="54">
        <v>76.2</v>
      </c>
      <c r="G706" s="54">
        <v>73.33</v>
      </c>
      <c r="H706" s="54">
        <f t="shared" si="10"/>
        <v>74.765</v>
      </c>
      <c r="I706" s="54">
        <v>0</v>
      </c>
      <c r="J706" s="54">
        <v>0</v>
      </c>
      <c r="K706" s="57">
        <v>0</v>
      </c>
      <c r="L706" s="61">
        <v>0</v>
      </c>
      <c r="M706" s="49">
        <v>81.4</v>
      </c>
    </row>
    <row r="707" spans="2:13" ht="15">
      <c r="B707" s="45">
        <v>44590.875</v>
      </c>
      <c r="C707" s="49">
        <v>26.72</v>
      </c>
      <c r="D707" s="42">
        <v>25.44</v>
      </c>
      <c r="E707" s="54">
        <v>26.17</v>
      </c>
      <c r="F707" s="54">
        <v>82.2</v>
      </c>
      <c r="G707" s="54">
        <v>76.2</v>
      </c>
      <c r="H707" s="54">
        <f t="shared" si="10"/>
        <v>79.2</v>
      </c>
      <c r="I707" s="54">
        <v>0</v>
      </c>
      <c r="J707" s="54">
        <v>0</v>
      </c>
      <c r="K707" s="57">
        <v>0</v>
      </c>
      <c r="L707" s="61">
        <v>0.294</v>
      </c>
      <c r="M707" s="49">
        <v>283.5</v>
      </c>
    </row>
    <row r="708" spans="2:13" ht="15">
      <c r="B708" s="45">
        <v>44590.916666666664</v>
      </c>
      <c r="C708" s="49">
        <v>25.68</v>
      </c>
      <c r="D708" s="42">
        <v>25.08</v>
      </c>
      <c r="E708" s="54">
        <v>25.39</v>
      </c>
      <c r="F708" s="54">
        <v>82.9</v>
      </c>
      <c r="G708" s="54">
        <v>79.38</v>
      </c>
      <c r="H708" s="54">
        <f t="shared" si="10"/>
        <v>81.14</v>
      </c>
      <c r="I708" s="54">
        <v>0</v>
      </c>
      <c r="J708" s="54">
        <v>0</v>
      </c>
      <c r="K708" s="57">
        <v>0</v>
      </c>
      <c r="L708" s="61">
        <v>0.774</v>
      </c>
      <c r="M708" s="49">
        <v>323.8</v>
      </c>
    </row>
    <row r="709" spans="2:13" ht="15">
      <c r="B709" s="45">
        <v>44590.958333333336</v>
      </c>
      <c r="C709" s="49">
        <v>25.28</v>
      </c>
      <c r="D709" s="42">
        <v>24.51</v>
      </c>
      <c r="E709" s="54">
        <v>24.89</v>
      </c>
      <c r="F709" s="54">
        <v>84.4</v>
      </c>
      <c r="G709" s="54">
        <v>80.3</v>
      </c>
      <c r="H709" s="54">
        <f t="shared" si="10"/>
        <v>82.35</v>
      </c>
      <c r="I709" s="54">
        <v>0</v>
      </c>
      <c r="J709" s="54">
        <v>0</v>
      </c>
      <c r="K709" s="57">
        <v>0</v>
      </c>
      <c r="L709" s="61">
        <v>0</v>
      </c>
      <c r="M709" s="49">
        <v>229.3</v>
      </c>
    </row>
    <row r="710" spans="2:13" ht="15">
      <c r="B710" s="45">
        <v>44591</v>
      </c>
      <c r="C710" s="49">
        <v>24.51</v>
      </c>
      <c r="D710" s="42">
        <v>23.53</v>
      </c>
      <c r="E710" s="54">
        <v>24.05</v>
      </c>
      <c r="F710" s="54">
        <v>90.1</v>
      </c>
      <c r="G710" s="54">
        <v>84.3</v>
      </c>
      <c r="H710" s="54">
        <f t="shared" si="10"/>
        <v>87.19999999999999</v>
      </c>
      <c r="I710" s="54">
        <v>0</v>
      </c>
      <c r="J710" s="54">
        <v>0</v>
      </c>
      <c r="K710" s="57">
        <v>0</v>
      </c>
      <c r="L710" s="61">
        <v>0.024</v>
      </c>
      <c r="M710" s="49">
        <v>258.3</v>
      </c>
    </row>
    <row r="711" spans="2:13" ht="15">
      <c r="B711" s="45">
        <v>44591.041666666664</v>
      </c>
      <c r="C711" s="49">
        <v>23.87</v>
      </c>
      <c r="D711" s="42">
        <v>23.28</v>
      </c>
      <c r="E711" s="54">
        <v>23.61</v>
      </c>
      <c r="F711" s="54">
        <v>89.8</v>
      </c>
      <c r="G711" s="54">
        <v>87.7</v>
      </c>
      <c r="H711" s="54">
        <f t="shared" si="10"/>
        <v>88.75</v>
      </c>
      <c r="I711" s="54">
        <v>0</v>
      </c>
      <c r="J711" s="54">
        <v>0</v>
      </c>
      <c r="K711" s="57">
        <v>0</v>
      </c>
      <c r="L711" s="61">
        <v>0.178</v>
      </c>
      <c r="M711" s="49">
        <v>256.1</v>
      </c>
    </row>
    <row r="712" spans="2:13" ht="15">
      <c r="B712" s="45">
        <v>44591.083333333336</v>
      </c>
      <c r="C712" s="49">
        <v>23.65</v>
      </c>
      <c r="D712" s="42">
        <v>23.16</v>
      </c>
      <c r="E712" s="54">
        <v>23.4</v>
      </c>
      <c r="F712" s="54">
        <v>91.5</v>
      </c>
      <c r="G712" s="54">
        <v>88.5</v>
      </c>
      <c r="H712" s="54">
        <f t="shared" si="10"/>
        <v>90</v>
      </c>
      <c r="I712" s="54">
        <v>0</v>
      </c>
      <c r="J712" s="54">
        <v>0</v>
      </c>
      <c r="K712" s="57">
        <v>0</v>
      </c>
      <c r="L712" s="61">
        <v>0</v>
      </c>
      <c r="M712" s="49">
        <v>124.7</v>
      </c>
    </row>
    <row r="713" spans="2:13" ht="15">
      <c r="B713" s="45">
        <v>44591.125</v>
      </c>
      <c r="C713" s="49">
        <v>23.23</v>
      </c>
      <c r="D713" s="42">
        <v>22.9</v>
      </c>
      <c r="E713" s="54">
        <v>23.05</v>
      </c>
      <c r="F713" s="54">
        <v>93.6</v>
      </c>
      <c r="G713" s="54">
        <v>91.4</v>
      </c>
      <c r="H713" s="54">
        <f t="shared" si="10"/>
        <v>92.5</v>
      </c>
      <c r="I713" s="54">
        <v>0</v>
      </c>
      <c r="J713" s="54">
        <v>0.003</v>
      </c>
      <c r="K713" s="58">
        <v>1.022769E-05</v>
      </c>
      <c r="L713" s="61">
        <v>0</v>
      </c>
      <c r="M713" s="49">
        <v>116.5</v>
      </c>
    </row>
    <row r="714" spans="2:13" ht="15">
      <c r="B714" s="45">
        <v>44591.166666666664</v>
      </c>
      <c r="C714" s="49">
        <v>22.92</v>
      </c>
      <c r="D714" s="42">
        <v>22.7</v>
      </c>
      <c r="E714" s="54">
        <v>22.79</v>
      </c>
      <c r="F714" s="54">
        <v>95.3</v>
      </c>
      <c r="G714" s="54">
        <v>93.5</v>
      </c>
      <c r="H714" s="54">
        <f t="shared" si="10"/>
        <v>94.4</v>
      </c>
      <c r="I714" s="54">
        <v>0</v>
      </c>
      <c r="J714" s="54">
        <v>0</v>
      </c>
      <c r="K714" s="57">
        <v>0</v>
      </c>
      <c r="L714" s="61">
        <v>0.728</v>
      </c>
      <c r="M714" s="49">
        <v>94.2</v>
      </c>
    </row>
    <row r="715" spans="2:13" ht="15">
      <c r="B715" s="45">
        <v>44591.208333333336</v>
      </c>
      <c r="C715" s="49">
        <v>23.04</v>
      </c>
      <c r="D715" s="42">
        <v>22.72</v>
      </c>
      <c r="E715" s="54">
        <v>22.88</v>
      </c>
      <c r="F715" s="54">
        <v>96.1</v>
      </c>
      <c r="G715" s="54">
        <v>95.1</v>
      </c>
      <c r="H715" s="54">
        <f t="shared" si="10"/>
        <v>95.6</v>
      </c>
      <c r="I715" s="54">
        <v>0</v>
      </c>
      <c r="J715" s="54">
        <v>0</v>
      </c>
      <c r="K715" s="57">
        <v>0</v>
      </c>
      <c r="L715" s="61">
        <v>0.598</v>
      </c>
      <c r="M715" s="49">
        <v>74.26</v>
      </c>
    </row>
    <row r="716" spans="2:13" ht="15">
      <c r="B716" s="45">
        <v>44591.25</v>
      </c>
      <c r="C716" s="49">
        <v>23.17</v>
      </c>
      <c r="D716" s="42">
        <v>22.88</v>
      </c>
      <c r="E716" s="54">
        <v>22.98</v>
      </c>
      <c r="F716" s="54">
        <v>96.4</v>
      </c>
      <c r="G716" s="54">
        <v>96.1</v>
      </c>
      <c r="H716" s="54">
        <f t="shared" si="10"/>
        <v>96.25</v>
      </c>
      <c r="I716" s="54">
        <v>0</v>
      </c>
      <c r="J716" s="54">
        <v>4.347</v>
      </c>
      <c r="K716" s="57">
        <v>0.01564836</v>
      </c>
      <c r="L716" s="61">
        <v>0.006</v>
      </c>
      <c r="M716" s="49">
        <v>65.66</v>
      </c>
    </row>
    <row r="717" spans="2:13" ht="15">
      <c r="B717" s="45">
        <v>44591.291666666664</v>
      </c>
      <c r="C717" s="49">
        <v>24.55</v>
      </c>
      <c r="D717" s="42">
        <v>23.04</v>
      </c>
      <c r="E717" s="54">
        <v>23.43</v>
      </c>
      <c r="F717" s="54">
        <v>96.1</v>
      </c>
      <c r="G717" s="54">
        <v>89.2</v>
      </c>
      <c r="H717" s="54">
        <f t="shared" si="10"/>
        <v>92.65</v>
      </c>
      <c r="I717" s="54">
        <v>0</v>
      </c>
      <c r="J717" s="54">
        <v>59.21</v>
      </c>
      <c r="K717" s="57">
        <v>0.2131644</v>
      </c>
      <c r="L717" s="61">
        <v>0</v>
      </c>
      <c r="M717" s="49">
        <v>26.56</v>
      </c>
    </row>
    <row r="718" spans="2:13" ht="15">
      <c r="B718" s="45">
        <v>44591.333333333336</v>
      </c>
      <c r="C718" s="49">
        <v>26.54</v>
      </c>
      <c r="D718" s="42">
        <v>24.43</v>
      </c>
      <c r="E718" s="54">
        <v>25.31</v>
      </c>
      <c r="F718" s="54">
        <v>89.3</v>
      </c>
      <c r="G718" s="54">
        <v>83.6</v>
      </c>
      <c r="H718" s="54">
        <f t="shared" si="10"/>
        <v>86.44999999999999</v>
      </c>
      <c r="I718" s="54">
        <v>0</v>
      </c>
      <c r="J718" s="54">
        <v>200.3</v>
      </c>
      <c r="K718" s="57">
        <v>0.7212155</v>
      </c>
      <c r="L718" s="61">
        <v>0.474</v>
      </c>
      <c r="M718" s="49">
        <v>13.85</v>
      </c>
    </row>
    <row r="719" spans="2:13" ht="15">
      <c r="B719" s="45">
        <v>44591.375</v>
      </c>
      <c r="C719" s="49">
        <v>28.4</v>
      </c>
      <c r="D719" s="42">
        <v>26.24</v>
      </c>
      <c r="E719" s="54">
        <v>26.81</v>
      </c>
      <c r="F719" s="54">
        <v>87.3</v>
      </c>
      <c r="G719" s="54">
        <v>78.38</v>
      </c>
      <c r="H719" s="54">
        <f aca="true" t="shared" si="11" ref="H719:H757">(F719+G719)/2</f>
        <v>82.84</v>
      </c>
      <c r="I719" s="54">
        <v>0</v>
      </c>
      <c r="J719" s="54">
        <v>298.3</v>
      </c>
      <c r="K719" s="57">
        <v>1.073752</v>
      </c>
      <c r="L719" s="61">
        <v>1.815</v>
      </c>
      <c r="M719" s="49">
        <v>87.1</v>
      </c>
    </row>
    <row r="720" spans="2:13" ht="15">
      <c r="B720" s="45">
        <v>44591.416666666664</v>
      </c>
      <c r="C720" s="49">
        <v>29.31</v>
      </c>
      <c r="D720" s="42">
        <v>27.58</v>
      </c>
      <c r="E720" s="54">
        <v>28.64</v>
      </c>
      <c r="F720" s="54">
        <v>81.6</v>
      </c>
      <c r="G720" s="54">
        <v>70.65</v>
      </c>
      <c r="H720" s="54">
        <f t="shared" si="11"/>
        <v>76.125</v>
      </c>
      <c r="I720" s="54">
        <v>0</v>
      </c>
      <c r="J720" s="54">
        <v>654.3</v>
      </c>
      <c r="K720" s="57">
        <v>2.355528</v>
      </c>
      <c r="L720" s="61">
        <v>3.336</v>
      </c>
      <c r="M720" s="49">
        <v>67.41</v>
      </c>
    </row>
    <row r="721" spans="2:13" ht="15">
      <c r="B721" s="45">
        <v>44591.458333333336</v>
      </c>
      <c r="C721" s="49">
        <v>30.82</v>
      </c>
      <c r="D721" s="42">
        <v>28.91</v>
      </c>
      <c r="E721" s="54">
        <v>29.85</v>
      </c>
      <c r="F721" s="54">
        <v>72.85</v>
      </c>
      <c r="G721" s="54">
        <v>58.16</v>
      </c>
      <c r="H721" s="54">
        <f t="shared" si="11"/>
        <v>65.505</v>
      </c>
      <c r="I721" s="54">
        <v>0</v>
      </c>
      <c r="J721" s="54">
        <v>670.6</v>
      </c>
      <c r="K721" s="57">
        <v>2.414091</v>
      </c>
      <c r="L721" s="61">
        <v>3.173</v>
      </c>
      <c r="M721" s="49">
        <v>57.43</v>
      </c>
    </row>
    <row r="722" spans="2:13" ht="15">
      <c r="B722" s="45">
        <v>44591.5</v>
      </c>
      <c r="C722" s="49">
        <v>31.58</v>
      </c>
      <c r="D722" s="42">
        <v>30.28</v>
      </c>
      <c r="E722" s="54">
        <v>30.93</v>
      </c>
      <c r="F722" s="54">
        <v>63.1</v>
      </c>
      <c r="G722" s="54">
        <v>53.66</v>
      </c>
      <c r="H722" s="54">
        <f t="shared" si="11"/>
        <v>58.379999999999995</v>
      </c>
      <c r="I722" s="54">
        <v>0</v>
      </c>
      <c r="J722" s="54">
        <v>680</v>
      </c>
      <c r="K722" s="57">
        <v>2.447903</v>
      </c>
      <c r="L722" s="61">
        <v>2.479</v>
      </c>
      <c r="M722" s="49">
        <v>39.57</v>
      </c>
    </row>
    <row r="723" spans="2:13" ht="15">
      <c r="B723" s="45">
        <v>44591.541666666664</v>
      </c>
      <c r="C723" s="49">
        <v>32.36</v>
      </c>
      <c r="D723" s="42">
        <v>30.74</v>
      </c>
      <c r="E723" s="54">
        <v>31.52</v>
      </c>
      <c r="F723" s="54">
        <v>61.92</v>
      </c>
      <c r="G723" s="54">
        <v>53.52</v>
      </c>
      <c r="H723" s="54">
        <f t="shared" si="11"/>
        <v>57.72</v>
      </c>
      <c r="I723" s="54">
        <v>0</v>
      </c>
      <c r="J723" s="54">
        <v>667.4</v>
      </c>
      <c r="K723" s="57">
        <v>2.402475</v>
      </c>
      <c r="L723" s="61">
        <v>2.973</v>
      </c>
      <c r="M723" s="49">
        <v>109.7</v>
      </c>
    </row>
    <row r="724" spans="2:13" ht="15">
      <c r="B724" s="45">
        <v>44591.583333333336</v>
      </c>
      <c r="C724" s="49">
        <v>32.77</v>
      </c>
      <c r="D724" s="42">
        <v>30.87</v>
      </c>
      <c r="E724" s="54">
        <v>31.86</v>
      </c>
      <c r="F724" s="54">
        <v>61.52</v>
      </c>
      <c r="G724" s="54">
        <v>50.84</v>
      </c>
      <c r="H724" s="54">
        <f t="shared" si="11"/>
        <v>56.18000000000001</v>
      </c>
      <c r="I724" s="54">
        <v>0</v>
      </c>
      <c r="J724" s="54">
        <v>543.2</v>
      </c>
      <c r="K724" s="57">
        <v>1.955481</v>
      </c>
      <c r="L724" s="61">
        <v>2.91</v>
      </c>
      <c r="M724" s="49">
        <v>101.3</v>
      </c>
    </row>
    <row r="725" spans="2:13" ht="15">
      <c r="B725" s="45">
        <v>44591.625</v>
      </c>
      <c r="C725" s="49">
        <v>31.73</v>
      </c>
      <c r="D725" s="42">
        <v>24.41</v>
      </c>
      <c r="E725" s="54">
        <v>28.6</v>
      </c>
      <c r="F725" s="54">
        <v>89.8</v>
      </c>
      <c r="G725" s="54">
        <v>55.46</v>
      </c>
      <c r="H725" s="54">
        <f t="shared" si="11"/>
        <v>72.63</v>
      </c>
      <c r="I725" s="54">
        <v>0.8</v>
      </c>
      <c r="J725" s="54">
        <v>185.1</v>
      </c>
      <c r="K725" s="57">
        <v>0.6662704</v>
      </c>
      <c r="L725" s="61">
        <v>4.075</v>
      </c>
      <c r="M725" s="49">
        <v>142.7</v>
      </c>
    </row>
    <row r="726" spans="2:13" ht="15">
      <c r="B726" s="45">
        <v>44591.666666666664</v>
      </c>
      <c r="C726" s="49">
        <v>25.81</v>
      </c>
      <c r="D726" s="42">
        <v>24.4</v>
      </c>
      <c r="E726" s="54">
        <v>25.11</v>
      </c>
      <c r="F726" s="54">
        <v>90.4</v>
      </c>
      <c r="G726" s="54">
        <v>83.1</v>
      </c>
      <c r="H726" s="54">
        <f t="shared" si="11"/>
        <v>86.75</v>
      </c>
      <c r="I726" s="54">
        <v>0.1</v>
      </c>
      <c r="J726" s="54">
        <v>72.6</v>
      </c>
      <c r="K726" s="57">
        <v>0.2613589</v>
      </c>
      <c r="L726" s="61">
        <v>2.502</v>
      </c>
      <c r="M726" s="49">
        <v>154.2</v>
      </c>
    </row>
    <row r="727" spans="2:13" ht="15">
      <c r="B727" s="45">
        <v>44591.708333333336</v>
      </c>
      <c r="C727" s="49">
        <v>26.76</v>
      </c>
      <c r="D727" s="42">
        <v>25.39</v>
      </c>
      <c r="E727" s="54">
        <v>26.15</v>
      </c>
      <c r="F727" s="54">
        <v>87.2</v>
      </c>
      <c r="G727" s="54">
        <v>79</v>
      </c>
      <c r="H727" s="54">
        <f t="shared" si="11"/>
        <v>83.1</v>
      </c>
      <c r="I727" s="54">
        <v>0</v>
      </c>
      <c r="J727" s="54">
        <v>108.4</v>
      </c>
      <c r="K727" s="57">
        <v>0.3903185</v>
      </c>
      <c r="L727" s="61">
        <v>3.283</v>
      </c>
      <c r="M727" s="49">
        <v>117</v>
      </c>
    </row>
    <row r="728" spans="2:13" ht="15">
      <c r="B728" s="45">
        <v>44591.75</v>
      </c>
      <c r="C728" s="49">
        <v>26</v>
      </c>
      <c r="D728" s="42">
        <v>25.58</v>
      </c>
      <c r="E728" s="54">
        <v>25.76</v>
      </c>
      <c r="F728" s="54">
        <v>86.8</v>
      </c>
      <c r="G728" s="54">
        <v>82.5</v>
      </c>
      <c r="H728" s="54">
        <f t="shared" si="11"/>
        <v>84.65</v>
      </c>
      <c r="I728" s="54">
        <v>0</v>
      </c>
      <c r="J728" s="54">
        <v>38.4</v>
      </c>
      <c r="K728" s="57">
        <v>0.1382423</v>
      </c>
      <c r="L728" s="61">
        <v>2.315</v>
      </c>
      <c r="M728" s="49">
        <v>183</v>
      </c>
    </row>
    <row r="729" spans="2:13" ht="15">
      <c r="B729" s="45">
        <v>44591.791666666664</v>
      </c>
      <c r="C729" s="49">
        <v>25.66</v>
      </c>
      <c r="D729" s="42">
        <v>25.41</v>
      </c>
      <c r="E729" s="54">
        <v>25.51</v>
      </c>
      <c r="F729" s="54">
        <v>87.9</v>
      </c>
      <c r="G729" s="54">
        <v>86.1</v>
      </c>
      <c r="H729" s="54">
        <f t="shared" si="11"/>
        <v>87</v>
      </c>
      <c r="I729" s="54">
        <v>0</v>
      </c>
      <c r="J729" s="54">
        <v>1.588</v>
      </c>
      <c r="K729" s="57">
        <v>0.005715651</v>
      </c>
      <c r="L729" s="61">
        <v>1.87</v>
      </c>
      <c r="M729" s="49">
        <v>161.7</v>
      </c>
    </row>
    <row r="730" spans="2:13" ht="15">
      <c r="B730" s="45">
        <v>44591.833333333336</v>
      </c>
      <c r="C730" s="49">
        <v>25.51</v>
      </c>
      <c r="D730" s="42">
        <v>25.18</v>
      </c>
      <c r="E730" s="54">
        <v>25.37</v>
      </c>
      <c r="F730" s="54">
        <v>90.6</v>
      </c>
      <c r="G730" s="54">
        <v>87.8</v>
      </c>
      <c r="H730" s="54">
        <f t="shared" si="11"/>
        <v>89.19999999999999</v>
      </c>
      <c r="I730" s="54">
        <v>0</v>
      </c>
      <c r="J730" s="54">
        <v>0</v>
      </c>
      <c r="K730" s="57">
        <v>0</v>
      </c>
      <c r="L730" s="61">
        <v>1.691</v>
      </c>
      <c r="M730" s="49">
        <v>145.1</v>
      </c>
    </row>
    <row r="731" spans="2:13" ht="15">
      <c r="B731" s="45">
        <v>44591.875</v>
      </c>
      <c r="C731" s="49">
        <v>25.28</v>
      </c>
      <c r="D731" s="42">
        <v>25.01</v>
      </c>
      <c r="E731" s="54">
        <v>25.15</v>
      </c>
      <c r="F731" s="54">
        <v>92.5</v>
      </c>
      <c r="G731" s="54">
        <v>90.6</v>
      </c>
      <c r="H731" s="54">
        <f t="shared" si="11"/>
        <v>91.55</v>
      </c>
      <c r="I731" s="54">
        <v>0</v>
      </c>
      <c r="J731" s="54">
        <v>0</v>
      </c>
      <c r="K731" s="57">
        <v>0</v>
      </c>
      <c r="L731" s="61">
        <v>2.269</v>
      </c>
      <c r="M731" s="49">
        <v>118</v>
      </c>
    </row>
    <row r="732" spans="2:13" ht="15">
      <c r="B732" s="45">
        <v>44591.916666666664</v>
      </c>
      <c r="C732" s="49">
        <v>25.05</v>
      </c>
      <c r="D732" s="42">
        <v>24.69</v>
      </c>
      <c r="E732" s="54">
        <v>24.84</v>
      </c>
      <c r="F732" s="54">
        <v>93.9</v>
      </c>
      <c r="G732" s="54">
        <v>92.4</v>
      </c>
      <c r="H732" s="54">
        <f t="shared" si="11"/>
        <v>93.15</v>
      </c>
      <c r="I732" s="54">
        <v>0</v>
      </c>
      <c r="J732" s="54">
        <v>0</v>
      </c>
      <c r="K732" s="57">
        <v>0</v>
      </c>
      <c r="L732" s="61">
        <v>2.089</v>
      </c>
      <c r="M732" s="49">
        <v>120.1</v>
      </c>
    </row>
    <row r="733" spans="2:13" ht="15">
      <c r="B733" s="45">
        <v>44591.958333333336</v>
      </c>
      <c r="C733" s="49">
        <v>24.71</v>
      </c>
      <c r="D733" s="42">
        <v>24.44</v>
      </c>
      <c r="E733" s="54">
        <v>24.53</v>
      </c>
      <c r="F733" s="54">
        <v>95.5</v>
      </c>
      <c r="G733" s="54">
        <v>93.9</v>
      </c>
      <c r="H733" s="54">
        <f t="shared" si="11"/>
        <v>94.7</v>
      </c>
      <c r="I733" s="54">
        <v>0</v>
      </c>
      <c r="J733" s="54">
        <v>0</v>
      </c>
      <c r="K733" s="57">
        <v>0</v>
      </c>
      <c r="L733" s="61">
        <v>1.393</v>
      </c>
      <c r="M733" s="49">
        <v>123.7</v>
      </c>
    </row>
    <row r="734" spans="2:13" ht="15">
      <c r="B734" s="45">
        <v>44592</v>
      </c>
      <c r="C734" s="49">
        <v>24.45</v>
      </c>
      <c r="D734" s="42">
        <v>24.15</v>
      </c>
      <c r="E734" s="54">
        <v>24.31</v>
      </c>
      <c r="F734" s="54">
        <v>96.8</v>
      </c>
      <c r="G734" s="54">
        <v>95.4</v>
      </c>
      <c r="H734" s="54">
        <f t="shared" si="11"/>
        <v>96.1</v>
      </c>
      <c r="I734" s="54">
        <v>0</v>
      </c>
      <c r="J734" s="54">
        <v>0</v>
      </c>
      <c r="K734" s="57">
        <v>0</v>
      </c>
      <c r="L734" s="61">
        <v>1.132</v>
      </c>
      <c r="M734" s="49">
        <v>119.4</v>
      </c>
    </row>
    <row r="735" spans="2:13" ht="15">
      <c r="B735" s="45">
        <v>44592.041666666664</v>
      </c>
      <c r="C735" s="49">
        <v>24.19</v>
      </c>
      <c r="D735" s="42">
        <v>23.88</v>
      </c>
      <c r="E735" s="54">
        <v>24.09</v>
      </c>
      <c r="F735" s="54">
        <v>97.5</v>
      </c>
      <c r="G735" s="54">
        <v>96.7</v>
      </c>
      <c r="H735" s="54">
        <f t="shared" si="11"/>
        <v>97.1</v>
      </c>
      <c r="I735" s="54">
        <v>0</v>
      </c>
      <c r="J735" s="54">
        <v>0</v>
      </c>
      <c r="K735" s="57">
        <v>0</v>
      </c>
      <c r="L735" s="61">
        <v>0.439</v>
      </c>
      <c r="M735" s="49">
        <v>214.7</v>
      </c>
    </row>
    <row r="736" spans="2:13" ht="15">
      <c r="B736" s="45">
        <v>44592.083333333336</v>
      </c>
      <c r="C736" s="49">
        <v>23.89</v>
      </c>
      <c r="D736" s="42">
        <v>23.18</v>
      </c>
      <c r="E736" s="54">
        <v>23.61</v>
      </c>
      <c r="F736" s="54">
        <v>98.8</v>
      </c>
      <c r="G736" s="54">
        <v>97.5</v>
      </c>
      <c r="H736" s="54">
        <f t="shared" si="11"/>
        <v>98.15</v>
      </c>
      <c r="I736" s="54">
        <v>0</v>
      </c>
      <c r="J736" s="54">
        <v>0</v>
      </c>
      <c r="K736" s="57">
        <v>0</v>
      </c>
      <c r="L736" s="61">
        <v>0</v>
      </c>
      <c r="M736" s="49">
        <v>214.9</v>
      </c>
    </row>
    <row r="737" spans="2:13" ht="15">
      <c r="B737" s="45">
        <v>44592.125</v>
      </c>
      <c r="C737" s="49">
        <v>23.63</v>
      </c>
      <c r="D737" s="42">
        <v>23.19</v>
      </c>
      <c r="E737" s="54">
        <v>23.42</v>
      </c>
      <c r="F737" s="54">
        <v>99.3</v>
      </c>
      <c r="G737" s="54">
        <v>98.6</v>
      </c>
      <c r="H737" s="54">
        <f t="shared" si="11"/>
        <v>98.94999999999999</v>
      </c>
      <c r="I737" s="54">
        <v>0</v>
      </c>
      <c r="J737" s="54">
        <v>0</v>
      </c>
      <c r="K737" s="57">
        <v>0</v>
      </c>
      <c r="L737" s="61">
        <v>0</v>
      </c>
      <c r="M737" s="49">
        <v>215.5</v>
      </c>
    </row>
    <row r="738" spans="2:13" ht="15">
      <c r="B738" s="45">
        <v>44592.166666666664</v>
      </c>
      <c r="C738" s="49">
        <v>23.6</v>
      </c>
      <c r="D738" s="42">
        <v>23.27</v>
      </c>
      <c r="E738" s="54">
        <v>23.48</v>
      </c>
      <c r="F738" s="54">
        <v>99.5</v>
      </c>
      <c r="G738" s="54">
        <v>99.3</v>
      </c>
      <c r="H738" s="54">
        <f t="shared" si="11"/>
        <v>99.4</v>
      </c>
      <c r="I738" s="54">
        <v>0</v>
      </c>
      <c r="J738" s="54">
        <v>0.006</v>
      </c>
      <c r="K738" s="58">
        <v>2.045481E-05</v>
      </c>
      <c r="L738" s="61">
        <v>0</v>
      </c>
      <c r="M738" s="49">
        <v>161.8</v>
      </c>
    </row>
    <row r="739" spans="2:13" ht="15">
      <c r="B739" s="45">
        <v>44592.208333333336</v>
      </c>
      <c r="C739" s="49">
        <v>23.47</v>
      </c>
      <c r="D739" s="42">
        <v>23.05</v>
      </c>
      <c r="E739" s="54">
        <v>23.24</v>
      </c>
      <c r="F739" s="54">
        <v>99.7</v>
      </c>
      <c r="G739" s="54">
        <v>99.4</v>
      </c>
      <c r="H739" s="54">
        <f t="shared" si="11"/>
        <v>99.55000000000001</v>
      </c>
      <c r="I739" s="54">
        <v>0</v>
      </c>
      <c r="J739" s="54">
        <v>0</v>
      </c>
      <c r="K739" s="57">
        <v>0</v>
      </c>
      <c r="L739" s="61">
        <v>0</v>
      </c>
      <c r="M739" s="49">
        <v>224.5</v>
      </c>
    </row>
    <row r="740" spans="2:13" ht="15">
      <c r="B740" s="45">
        <v>44592.25</v>
      </c>
      <c r="C740" s="49">
        <v>23.25</v>
      </c>
      <c r="D740" s="42">
        <v>22.88</v>
      </c>
      <c r="E740" s="54">
        <v>23.03</v>
      </c>
      <c r="F740" s="54">
        <v>100</v>
      </c>
      <c r="G740" s="54">
        <v>99.7</v>
      </c>
      <c r="H740" s="54">
        <f t="shared" si="11"/>
        <v>99.85</v>
      </c>
      <c r="I740" s="54">
        <v>0</v>
      </c>
      <c r="J740" s="54">
        <v>4.193</v>
      </c>
      <c r="K740" s="57">
        <v>0.01509607</v>
      </c>
      <c r="L740" s="61">
        <v>0</v>
      </c>
      <c r="M740" s="49">
        <v>201.6</v>
      </c>
    </row>
    <row r="741" spans="2:13" ht="15">
      <c r="B741" s="45">
        <v>44592.291666666664</v>
      </c>
      <c r="C741" s="49">
        <v>24.8</v>
      </c>
      <c r="D741" s="42">
        <v>22.91</v>
      </c>
      <c r="E741" s="54">
        <v>23.54</v>
      </c>
      <c r="F741" s="54">
        <v>100</v>
      </c>
      <c r="G741" s="54">
        <v>98.1</v>
      </c>
      <c r="H741" s="54">
        <f t="shared" si="11"/>
        <v>99.05</v>
      </c>
      <c r="I741" s="54">
        <v>0</v>
      </c>
      <c r="J741" s="54">
        <v>83.9</v>
      </c>
      <c r="K741" s="57">
        <v>0.3019637</v>
      </c>
      <c r="L741" s="61">
        <v>0</v>
      </c>
      <c r="M741" s="49">
        <v>230.4</v>
      </c>
    </row>
    <row r="742" spans="2:13" ht="15">
      <c r="B742" s="45">
        <v>44592.333333333336</v>
      </c>
      <c r="C742" s="49">
        <v>26.9</v>
      </c>
      <c r="D742" s="42">
        <v>24.68</v>
      </c>
      <c r="E742" s="54">
        <v>25.81</v>
      </c>
      <c r="F742" s="54">
        <v>97.9</v>
      </c>
      <c r="G742" s="54">
        <v>86.5</v>
      </c>
      <c r="H742" s="54">
        <f t="shared" si="11"/>
        <v>92.2</v>
      </c>
      <c r="I742" s="54">
        <v>0</v>
      </c>
      <c r="J742" s="54">
        <v>289.7</v>
      </c>
      <c r="K742" s="57">
        <v>1.042994</v>
      </c>
      <c r="L742" s="61">
        <v>1.882</v>
      </c>
      <c r="M742" s="49">
        <v>92.6</v>
      </c>
    </row>
    <row r="743" spans="2:13" ht="15">
      <c r="B743" s="45">
        <v>44592.375</v>
      </c>
      <c r="C743" s="49">
        <v>28.4</v>
      </c>
      <c r="D743" s="42">
        <v>26.64</v>
      </c>
      <c r="E743" s="54">
        <v>27.27</v>
      </c>
      <c r="F743" s="54">
        <v>88.2</v>
      </c>
      <c r="G743" s="54">
        <v>77.6</v>
      </c>
      <c r="H743" s="54">
        <f t="shared" si="11"/>
        <v>82.9</v>
      </c>
      <c r="I743" s="54">
        <v>0</v>
      </c>
      <c r="J743" s="54">
        <v>387.7</v>
      </c>
      <c r="K743" s="57">
        <v>1.395707</v>
      </c>
      <c r="L743" s="61">
        <v>3.006</v>
      </c>
      <c r="M743" s="49">
        <v>59.64</v>
      </c>
    </row>
    <row r="744" spans="2:13" ht="15">
      <c r="B744" s="45">
        <v>44592.416666666664</v>
      </c>
      <c r="C744" s="49">
        <v>29.82</v>
      </c>
      <c r="D744" s="42">
        <v>27.08</v>
      </c>
      <c r="E744" s="54">
        <v>28.47</v>
      </c>
      <c r="F744" s="54">
        <v>82.8</v>
      </c>
      <c r="G744" s="54">
        <v>67.55</v>
      </c>
      <c r="H744" s="54">
        <f t="shared" si="11"/>
        <v>75.175</v>
      </c>
      <c r="I744" s="54">
        <v>0</v>
      </c>
      <c r="J744" s="54">
        <v>593.8</v>
      </c>
      <c r="K744" s="57">
        <v>2.137509</v>
      </c>
      <c r="L744" s="61">
        <v>3.083</v>
      </c>
      <c r="M744" s="49">
        <v>84.3</v>
      </c>
    </row>
    <row r="745" spans="2:13" ht="15">
      <c r="B745" s="45">
        <v>44592.458333333336</v>
      </c>
      <c r="C745" s="49">
        <v>30.72</v>
      </c>
      <c r="D745" s="42">
        <v>29.34</v>
      </c>
      <c r="E745" s="54">
        <v>30.09</v>
      </c>
      <c r="F745" s="54">
        <v>72.77</v>
      </c>
      <c r="G745" s="54">
        <v>60.76</v>
      </c>
      <c r="H745" s="54">
        <f t="shared" si="11"/>
        <v>66.765</v>
      </c>
      <c r="I745" s="54">
        <v>0</v>
      </c>
      <c r="J745" s="54">
        <v>805</v>
      </c>
      <c r="K745" s="57">
        <v>2.897015</v>
      </c>
      <c r="L745" s="61">
        <v>3.272</v>
      </c>
      <c r="M745" s="49">
        <v>96</v>
      </c>
    </row>
    <row r="746" spans="2:13" ht="15">
      <c r="B746" s="45">
        <v>44592.5</v>
      </c>
      <c r="C746" s="49">
        <v>31.66</v>
      </c>
      <c r="D746" s="42">
        <v>30.11</v>
      </c>
      <c r="E746" s="54">
        <v>30.86</v>
      </c>
      <c r="F746" s="54">
        <v>67.9</v>
      </c>
      <c r="G746" s="54">
        <v>56.61</v>
      </c>
      <c r="H746" s="54">
        <f t="shared" si="11"/>
        <v>62.255</v>
      </c>
      <c r="I746" s="54">
        <v>0</v>
      </c>
      <c r="J746" s="54">
        <v>838</v>
      </c>
      <c r="K746" s="57">
        <v>3.016107</v>
      </c>
      <c r="L746" s="61">
        <v>2.623</v>
      </c>
      <c r="M746" s="49">
        <v>66.93</v>
      </c>
    </row>
    <row r="747" spans="2:13" ht="15">
      <c r="B747" s="45">
        <v>44592.541666666664</v>
      </c>
      <c r="C747" s="49">
        <v>32.4</v>
      </c>
      <c r="D747" s="42">
        <v>30.33</v>
      </c>
      <c r="E747" s="54">
        <v>31.4</v>
      </c>
      <c r="F747" s="54">
        <v>64.7</v>
      </c>
      <c r="G747" s="54">
        <v>52.93</v>
      </c>
      <c r="H747" s="54">
        <f t="shared" si="11"/>
        <v>58.815</v>
      </c>
      <c r="I747" s="54">
        <v>0</v>
      </c>
      <c r="J747" s="54">
        <v>582.5</v>
      </c>
      <c r="K747" s="57">
        <v>2.096894</v>
      </c>
      <c r="L747" s="61">
        <v>2.228</v>
      </c>
      <c r="M747" s="49">
        <v>122.9</v>
      </c>
    </row>
    <row r="748" spans="2:13" ht="15">
      <c r="B748" s="45">
        <v>44592.583333333336</v>
      </c>
      <c r="C748" s="49">
        <v>32.8</v>
      </c>
      <c r="D748" s="42">
        <v>31.63</v>
      </c>
      <c r="E748" s="54">
        <v>32.25</v>
      </c>
      <c r="F748" s="54">
        <v>61.44</v>
      </c>
      <c r="G748" s="54">
        <v>51.6</v>
      </c>
      <c r="H748" s="54">
        <f t="shared" si="11"/>
        <v>56.519999999999996</v>
      </c>
      <c r="I748" s="54">
        <v>0</v>
      </c>
      <c r="J748" s="54">
        <v>672.6</v>
      </c>
      <c r="K748" s="57">
        <v>2.421413</v>
      </c>
      <c r="L748" s="61">
        <v>1.94</v>
      </c>
      <c r="M748" s="49">
        <v>96.5</v>
      </c>
    </row>
    <row r="749" spans="2:13" ht="15">
      <c r="B749" s="45">
        <v>44592.625</v>
      </c>
      <c r="C749" s="49">
        <v>32.63</v>
      </c>
      <c r="D749" s="42">
        <v>31.15</v>
      </c>
      <c r="E749" s="54">
        <v>31.9</v>
      </c>
      <c r="F749" s="54">
        <v>61.93</v>
      </c>
      <c r="G749" s="54">
        <v>54.92</v>
      </c>
      <c r="H749" s="54">
        <f t="shared" si="11"/>
        <v>58.425</v>
      </c>
      <c r="I749" s="54">
        <v>0</v>
      </c>
      <c r="J749" s="54">
        <v>429</v>
      </c>
      <c r="K749" s="57">
        <v>1.544402</v>
      </c>
      <c r="L749" s="61">
        <v>3.185</v>
      </c>
      <c r="M749" s="49">
        <v>119.1</v>
      </c>
    </row>
    <row r="750" spans="2:13" ht="15">
      <c r="B750" s="45">
        <v>44592.666666666664</v>
      </c>
      <c r="C750" s="49">
        <v>32.14</v>
      </c>
      <c r="D750" s="42">
        <v>30.61</v>
      </c>
      <c r="E750" s="54">
        <v>31.21</v>
      </c>
      <c r="F750" s="54">
        <v>66.61</v>
      </c>
      <c r="G750" s="54">
        <v>59.43</v>
      </c>
      <c r="H750" s="54">
        <f t="shared" si="11"/>
        <v>63.019999999999996</v>
      </c>
      <c r="I750" s="54">
        <v>0</v>
      </c>
      <c r="J750" s="54">
        <v>279.7</v>
      </c>
      <c r="K750" s="57">
        <v>1.007045</v>
      </c>
      <c r="L750" s="61">
        <v>3.979</v>
      </c>
      <c r="M750" s="49">
        <v>109.7</v>
      </c>
    </row>
    <row r="751" spans="2:13" ht="15">
      <c r="B751" s="45">
        <v>44592.708333333336</v>
      </c>
      <c r="C751" s="49">
        <v>30.87</v>
      </c>
      <c r="D751" s="42">
        <v>29.48</v>
      </c>
      <c r="E751" s="54">
        <v>30.27</v>
      </c>
      <c r="F751" s="54">
        <v>66.39</v>
      </c>
      <c r="G751" s="54">
        <v>63.06</v>
      </c>
      <c r="H751" s="54">
        <f t="shared" si="11"/>
        <v>64.725</v>
      </c>
      <c r="I751" s="54">
        <v>0</v>
      </c>
      <c r="J751" s="54">
        <v>162.2</v>
      </c>
      <c r="K751" s="57">
        <v>0.5838456</v>
      </c>
      <c r="L751" s="61">
        <v>4.569</v>
      </c>
      <c r="M751" s="49">
        <v>138.2</v>
      </c>
    </row>
    <row r="752" spans="2:13" ht="15">
      <c r="B752" s="45">
        <v>44592.75</v>
      </c>
      <c r="C752" s="49">
        <v>29.48</v>
      </c>
      <c r="D752" s="42">
        <v>28.06</v>
      </c>
      <c r="E752" s="54">
        <v>28.78</v>
      </c>
      <c r="F752" s="54">
        <v>70.86</v>
      </c>
      <c r="G752" s="54">
        <v>65.58</v>
      </c>
      <c r="H752" s="54">
        <f t="shared" si="11"/>
        <v>68.22</v>
      </c>
      <c r="I752" s="54">
        <v>0</v>
      </c>
      <c r="J752" s="54">
        <v>36.7</v>
      </c>
      <c r="K752" s="57">
        <v>0.1321163</v>
      </c>
      <c r="L752" s="61">
        <v>3.377</v>
      </c>
      <c r="M752" s="49">
        <v>145.5</v>
      </c>
    </row>
    <row r="753" spans="2:13" ht="15">
      <c r="B753" s="45">
        <v>44592.791666666664</v>
      </c>
      <c r="C753" s="49">
        <v>28.1</v>
      </c>
      <c r="D753" s="42">
        <v>26.65</v>
      </c>
      <c r="E753" s="54">
        <v>27.28</v>
      </c>
      <c r="F753" s="54">
        <v>75.63</v>
      </c>
      <c r="G753" s="54">
        <v>70.33</v>
      </c>
      <c r="H753" s="54">
        <f t="shared" si="11"/>
        <v>72.97999999999999</v>
      </c>
      <c r="I753" s="54">
        <v>0</v>
      </c>
      <c r="J753" s="54">
        <v>3.255</v>
      </c>
      <c r="K753" s="57">
        <v>0.01171633</v>
      </c>
      <c r="L753" s="61">
        <v>2.3</v>
      </c>
      <c r="M753" s="49">
        <v>161.3</v>
      </c>
    </row>
    <row r="754" spans="2:13" ht="15">
      <c r="B754" s="45">
        <v>44592.833333333336</v>
      </c>
      <c r="C754" s="49">
        <v>26.66</v>
      </c>
      <c r="D754" s="42">
        <v>25.22</v>
      </c>
      <c r="E754" s="54">
        <v>25.86</v>
      </c>
      <c r="F754" s="54">
        <v>82.3</v>
      </c>
      <c r="G754" s="54">
        <v>75.73</v>
      </c>
      <c r="H754" s="54">
        <f t="shared" si="11"/>
        <v>79.015</v>
      </c>
      <c r="I754" s="54">
        <v>0</v>
      </c>
      <c r="J754" s="54">
        <v>0</v>
      </c>
      <c r="K754" s="57">
        <v>0</v>
      </c>
      <c r="L754" s="61">
        <v>1.687</v>
      </c>
      <c r="M754" s="49">
        <v>190.5</v>
      </c>
    </row>
    <row r="755" spans="2:13" ht="15">
      <c r="B755" s="45">
        <v>44592.875</v>
      </c>
      <c r="C755" s="49">
        <v>25.5</v>
      </c>
      <c r="D755" s="42">
        <v>24.79</v>
      </c>
      <c r="E755" s="54">
        <v>25.25</v>
      </c>
      <c r="F755" s="54">
        <v>84.9</v>
      </c>
      <c r="G755" s="54">
        <v>81.5</v>
      </c>
      <c r="H755" s="54">
        <f t="shared" si="11"/>
        <v>83.2</v>
      </c>
      <c r="I755" s="54">
        <v>0</v>
      </c>
      <c r="J755" s="54">
        <v>0</v>
      </c>
      <c r="K755" s="57">
        <v>0</v>
      </c>
      <c r="L755" s="61">
        <v>1.515</v>
      </c>
      <c r="M755" s="49">
        <v>139.6</v>
      </c>
    </row>
    <row r="756" spans="2:13" ht="15">
      <c r="B756" s="45">
        <v>44592.916666666664</v>
      </c>
      <c r="C756" s="49">
        <v>24.85</v>
      </c>
      <c r="D756" s="42">
        <v>24.31</v>
      </c>
      <c r="E756" s="54">
        <v>24.59</v>
      </c>
      <c r="F756" s="54">
        <v>87.1</v>
      </c>
      <c r="G756" s="54">
        <v>84.7</v>
      </c>
      <c r="H756" s="54">
        <f t="shared" si="11"/>
        <v>85.9</v>
      </c>
      <c r="I756" s="54">
        <v>0</v>
      </c>
      <c r="J756" s="54">
        <v>0</v>
      </c>
      <c r="K756" s="57">
        <v>0</v>
      </c>
      <c r="L756" s="61">
        <v>1.657</v>
      </c>
      <c r="M756" s="49">
        <v>121.6</v>
      </c>
    </row>
    <row r="757" spans="2:13" ht="15">
      <c r="B757" s="46">
        <v>44592.958333333336</v>
      </c>
      <c r="C757" s="50">
        <v>24.48</v>
      </c>
      <c r="D757" s="43">
        <v>23.67</v>
      </c>
      <c r="E757" s="55">
        <v>24.09</v>
      </c>
      <c r="F757" s="55">
        <v>88.7</v>
      </c>
      <c r="G757" s="55">
        <v>85.6</v>
      </c>
      <c r="H757" s="55">
        <f t="shared" si="11"/>
        <v>87.15</v>
      </c>
      <c r="I757" s="55">
        <v>0</v>
      </c>
      <c r="J757" s="55">
        <v>0</v>
      </c>
      <c r="K757" s="59">
        <v>0</v>
      </c>
      <c r="L757" s="62">
        <v>0.96</v>
      </c>
      <c r="M757" s="50">
        <v>134.8</v>
      </c>
    </row>
    <row r="758" spans="2:13" ht="15.75" thickBot="1">
      <c r="B758" s="63" t="s">
        <v>79</v>
      </c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5"/>
    </row>
    <row r="759" spans="2:26" ht="13.5" thickTop="1">
      <c r="B759" s="33" t="s">
        <v>72</v>
      </c>
      <c r="C759" s="19">
        <f>AVERAGE(C14:C757)</f>
        <v>26.199771505376386</v>
      </c>
      <c r="D759" s="19">
        <f aca="true" t="shared" si="12" ref="D759:M759">AVERAGE(D14:D757)</f>
        <v>25.003091397849495</v>
      </c>
      <c r="E759" s="19">
        <f t="shared" si="12"/>
        <v>25.574462365591415</v>
      </c>
      <c r="F759" s="19">
        <f t="shared" si="12"/>
        <v>87.22352150537643</v>
      </c>
      <c r="G759" s="19">
        <f t="shared" si="12"/>
        <v>81.60275537634416</v>
      </c>
      <c r="H759" s="19">
        <f t="shared" si="12"/>
        <v>84.41313844086017</v>
      </c>
      <c r="I759" s="19" t="s">
        <v>73</v>
      </c>
      <c r="J759" s="19">
        <f t="shared" si="12"/>
        <v>214.83590725806454</v>
      </c>
      <c r="K759" s="19" t="s">
        <v>73</v>
      </c>
      <c r="L759" s="19">
        <f t="shared" si="12"/>
        <v>1.6898938172043028</v>
      </c>
      <c r="M759" s="19">
        <f t="shared" si="12"/>
        <v>151.1785779569894</v>
      </c>
      <c r="O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2:26" ht="12.75">
      <c r="B760" s="33" t="s">
        <v>74</v>
      </c>
      <c r="C760" s="19">
        <f>MAX(C14:C757)</f>
        <v>32.8</v>
      </c>
      <c r="D760" s="19">
        <f aca="true" t="shared" si="13" ref="D760:M760">MAX(D14:D757)</f>
        <v>31.63</v>
      </c>
      <c r="E760" s="19">
        <f t="shared" si="13"/>
        <v>32.25</v>
      </c>
      <c r="F760" s="19">
        <f t="shared" si="13"/>
        <v>100</v>
      </c>
      <c r="G760" s="19">
        <f t="shared" si="13"/>
        <v>100</v>
      </c>
      <c r="H760" s="19">
        <f t="shared" si="13"/>
        <v>100</v>
      </c>
      <c r="I760" s="19">
        <f t="shared" si="13"/>
        <v>20.1</v>
      </c>
      <c r="J760" s="35">
        <f t="shared" si="13"/>
        <v>923</v>
      </c>
      <c r="K760" s="19">
        <f t="shared" si="13"/>
        <v>3.321659</v>
      </c>
      <c r="L760" s="19">
        <f t="shared" si="13"/>
        <v>5.351</v>
      </c>
      <c r="M760" s="19">
        <f t="shared" si="13"/>
        <v>351.6</v>
      </c>
      <c r="O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2:26" ht="12.75">
      <c r="B761" s="33" t="s">
        <v>75</v>
      </c>
      <c r="C761" s="19">
        <f>MIN(C14:C757)</f>
        <v>19.92</v>
      </c>
      <c r="D761" s="19">
        <f aca="true" t="shared" si="14" ref="D761:M761">MIN(D14:D757)</f>
        <v>19.51</v>
      </c>
      <c r="E761" s="19">
        <f t="shared" si="14"/>
        <v>19.78</v>
      </c>
      <c r="F761" s="19">
        <f t="shared" si="14"/>
        <v>48.65</v>
      </c>
      <c r="G761" s="19">
        <f t="shared" si="14"/>
        <v>37.61</v>
      </c>
      <c r="H761" s="19">
        <f t="shared" si="14"/>
        <v>43.51</v>
      </c>
      <c r="I761" s="19">
        <f t="shared" si="14"/>
        <v>0</v>
      </c>
      <c r="J761" s="19">
        <f t="shared" si="14"/>
        <v>0</v>
      </c>
      <c r="K761" s="19">
        <f t="shared" si="14"/>
        <v>0</v>
      </c>
      <c r="L761" s="19">
        <f t="shared" si="14"/>
        <v>0</v>
      </c>
      <c r="M761" s="19">
        <f t="shared" si="14"/>
        <v>1.146</v>
      </c>
      <c r="O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2:26" ht="12.75">
      <c r="B762" s="33" t="s">
        <v>76</v>
      </c>
      <c r="C762" s="19">
        <f>C760-C761</f>
        <v>12.879999999999995</v>
      </c>
      <c r="D762" s="19">
        <f aca="true" t="shared" si="15" ref="D762:M762">D760-D761</f>
        <v>12.119999999999997</v>
      </c>
      <c r="E762" s="19">
        <f t="shared" si="15"/>
        <v>12.469999999999999</v>
      </c>
      <c r="F762" s="19">
        <f t="shared" si="15"/>
        <v>51.35</v>
      </c>
      <c r="G762" s="19">
        <f t="shared" si="15"/>
        <v>62.39</v>
      </c>
      <c r="H762" s="19">
        <f t="shared" si="15"/>
        <v>56.49</v>
      </c>
      <c r="I762" s="19">
        <f t="shared" si="15"/>
        <v>20.1</v>
      </c>
      <c r="J762" s="35">
        <f t="shared" si="15"/>
        <v>923</v>
      </c>
      <c r="K762" s="19">
        <f t="shared" si="15"/>
        <v>3.321659</v>
      </c>
      <c r="L762" s="19">
        <f t="shared" si="15"/>
        <v>5.351</v>
      </c>
      <c r="M762" s="19">
        <f t="shared" si="15"/>
        <v>350.454</v>
      </c>
      <c r="O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2:26" ht="12.75">
      <c r="B763" s="33" t="s">
        <v>77</v>
      </c>
      <c r="C763" s="19" t="s">
        <v>73</v>
      </c>
      <c r="D763" s="19" t="s">
        <v>73</v>
      </c>
      <c r="E763" s="19" t="s">
        <v>73</v>
      </c>
      <c r="F763" s="19" t="s">
        <v>73</v>
      </c>
      <c r="G763" s="19" t="s">
        <v>73</v>
      </c>
      <c r="H763" s="19" t="s">
        <v>73</v>
      </c>
      <c r="I763" s="19">
        <f>SUM(I14:I757)</f>
        <v>73.60000000000001</v>
      </c>
      <c r="J763" s="19" t="s">
        <v>73</v>
      </c>
      <c r="K763" s="19">
        <f>SUM(K14:K757)</f>
        <v>575.4121058504201</v>
      </c>
      <c r="L763" s="19" t="s">
        <v>73</v>
      </c>
      <c r="M763" s="19" t="s">
        <v>73</v>
      </c>
      <c r="O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2:26" ht="13.5" thickBot="1">
      <c r="B764" s="34" t="s">
        <v>78</v>
      </c>
      <c r="C764" s="21">
        <f>100*(STDEV(C14:C757))/(AVERAGE(C14:C757))</f>
        <v>12.390140346108803</v>
      </c>
      <c r="D764" s="21">
        <f aca="true" t="shared" si="16" ref="D764:M764">100*(STDEV(D14:D757))/(AVERAGE(D14:D757))</f>
        <v>10.95104163481893</v>
      </c>
      <c r="E764" s="21">
        <f t="shared" si="16"/>
        <v>11.563913462431357</v>
      </c>
      <c r="F764" s="21">
        <f t="shared" si="16"/>
        <v>14.166676299841413</v>
      </c>
      <c r="G764" s="21">
        <f t="shared" si="16"/>
        <v>19.47105277179329</v>
      </c>
      <c r="H764" s="21">
        <f t="shared" si="16"/>
        <v>16.58109109513711</v>
      </c>
      <c r="I764" s="21">
        <f t="shared" si="16"/>
        <v>1021.6952073708228</v>
      </c>
      <c r="J764" s="21">
        <f t="shared" si="16"/>
        <v>128.04276874705175</v>
      </c>
      <c r="K764" s="21">
        <f t="shared" si="16"/>
        <v>128.04206515563502</v>
      </c>
      <c r="L764" s="21">
        <f t="shared" si="16"/>
        <v>84.30999713106037</v>
      </c>
      <c r="M764" s="47">
        <f t="shared" si="16"/>
        <v>40.439544239012555</v>
      </c>
      <c r="N764" s="22"/>
      <c r="O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2:13" ht="13.5" thickTop="1">
      <c r="B765" s="16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2:13" ht="16.5" customHeight="1">
      <c r="B766" s="24" t="s">
        <v>7</v>
      </c>
      <c r="C766" s="66" t="s">
        <v>8</v>
      </c>
      <c r="D766" s="67"/>
      <c r="E766" s="68"/>
      <c r="F766" s="66" t="s">
        <v>9</v>
      </c>
      <c r="G766" s="67"/>
      <c r="H766" s="68"/>
      <c r="I766" s="27" t="s">
        <v>10</v>
      </c>
      <c r="J766" s="66" t="s">
        <v>11</v>
      </c>
      <c r="K766" s="68"/>
      <c r="L766" s="66" t="s">
        <v>12</v>
      </c>
      <c r="M766" s="68"/>
    </row>
    <row r="767" spans="2:13" ht="14.25">
      <c r="B767" s="25" t="s">
        <v>13</v>
      </c>
      <c r="C767" s="26" t="s">
        <v>14</v>
      </c>
      <c r="D767" s="27" t="s">
        <v>15</v>
      </c>
      <c r="E767" s="28" t="s">
        <v>16</v>
      </c>
      <c r="F767" s="28" t="s">
        <v>17</v>
      </c>
      <c r="G767" s="26" t="s">
        <v>18</v>
      </c>
      <c r="H767" s="27" t="s">
        <v>19</v>
      </c>
      <c r="I767" s="40" t="s">
        <v>20</v>
      </c>
      <c r="J767" s="26" t="s">
        <v>21</v>
      </c>
      <c r="K767" s="27" t="s">
        <v>22</v>
      </c>
      <c r="L767" s="29" t="s">
        <v>23</v>
      </c>
      <c r="M767" s="28" t="s">
        <v>24</v>
      </c>
    </row>
    <row r="768" ht="15">
      <c r="K768" s="30"/>
    </row>
    <row r="769" spans="3:13" ht="12.75"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</row>
    <row r="770" spans="3:13" ht="15">
      <c r="C770" s="38"/>
      <c r="D770" s="38"/>
      <c r="E770" s="38"/>
      <c r="F770" s="38"/>
      <c r="G770" s="38"/>
      <c r="H770" s="38"/>
      <c r="I770" s="38"/>
      <c r="J770" s="38"/>
      <c r="K770" s="39"/>
      <c r="L770" s="38"/>
      <c r="M770" s="38"/>
    </row>
    <row r="771" ht="15">
      <c r="K771" s="30"/>
    </row>
    <row r="772" ht="15">
      <c r="K772" s="30"/>
    </row>
    <row r="773" ht="15">
      <c r="K773" s="30"/>
    </row>
    <row r="774" ht="15">
      <c r="K774" s="30"/>
    </row>
    <row r="775" ht="15">
      <c r="K775" s="30"/>
    </row>
    <row r="776" ht="15">
      <c r="K776" s="30"/>
    </row>
    <row r="777" ht="15">
      <c r="K777" s="30"/>
    </row>
    <row r="778" ht="15">
      <c r="K778" s="30"/>
    </row>
    <row r="779" ht="15">
      <c r="K779" s="30"/>
    </row>
    <row r="780" ht="15">
      <c r="K780" s="30"/>
    </row>
    <row r="781" ht="15">
      <c r="K781" s="30"/>
    </row>
    <row r="782" ht="15">
      <c r="K782" s="30"/>
    </row>
    <row r="783" ht="15">
      <c r="K783" s="30"/>
    </row>
    <row r="784" ht="15">
      <c r="K784" s="30"/>
    </row>
    <row r="785" ht="15">
      <c r="K785" s="30"/>
    </row>
    <row r="786" ht="15">
      <c r="K786" s="30"/>
    </row>
    <row r="787" ht="15">
      <c r="K787" s="30"/>
    </row>
    <row r="788" ht="15">
      <c r="K788" s="30"/>
    </row>
    <row r="789" ht="15">
      <c r="K789" s="30"/>
    </row>
    <row r="790" ht="15">
      <c r="K790" s="30"/>
    </row>
    <row r="791" ht="15">
      <c r="K791" s="30"/>
    </row>
    <row r="792" ht="15">
      <c r="K792" s="30"/>
    </row>
    <row r="793" ht="15">
      <c r="K793" s="30"/>
    </row>
    <row r="794" ht="15">
      <c r="K794" s="30"/>
    </row>
    <row r="795" ht="15">
      <c r="K795" s="30"/>
    </row>
    <row r="796" ht="15">
      <c r="K796" s="30"/>
    </row>
    <row r="797" ht="15">
      <c r="K797" s="30"/>
    </row>
    <row r="798" ht="15">
      <c r="K798" s="30"/>
    </row>
    <row r="799" ht="15">
      <c r="K799" s="30"/>
    </row>
    <row r="800" ht="15">
      <c r="K800" s="30"/>
    </row>
    <row r="801" ht="15">
      <c r="K801" s="30"/>
    </row>
    <row r="802" ht="15">
      <c r="K802" s="30"/>
    </row>
    <row r="803" ht="15">
      <c r="K803" s="30"/>
    </row>
    <row r="804" ht="15">
      <c r="K804" s="30"/>
    </row>
    <row r="805" ht="15">
      <c r="K805" s="30"/>
    </row>
    <row r="806" ht="15">
      <c r="K806" s="30"/>
    </row>
    <row r="807" ht="15">
      <c r="K807" s="30"/>
    </row>
    <row r="808" ht="15">
      <c r="K808" s="30"/>
    </row>
    <row r="809" ht="15">
      <c r="K809" s="30"/>
    </row>
    <row r="810" ht="15">
      <c r="K810" s="30"/>
    </row>
    <row r="811" ht="15">
      <c r="K811" s="30"/>
    </row>
    <row r="812" ht="15">
      <c r="K812" s="30"/>
    </row>
    <row r="813" ht="15">
      <c r="K813" s="30"/>
    </row>
    <row r="814" ht="15">
      <c r="K814" s="30"/>
    </row>
    <row r="815" ht="15">
      <c r="K815" s="30"/>
    </row>
    <row r="816" ht="15">
      <c r="K816" s="30"/>
    </row>
    <row r="817" ht="15">
      <c r="K817" s="30"/>
    </row>
    <row r="818" ht="15">
      <c r="K818" s="30"/>
    </row>
    <row r="819" ht="15">
      <c r="K819" s="30"/>
    </row>
    <row r="820" ht="15">
      <c r="K820" s="30"/>
    </row>
    <row r="821" ht="15">
      <c r="K821" s="30"/>
    </row>
    <row r="822" ht="15">
      <c r="K822" s="30"/>
    </row>
    <row r="823" ht="15">
      <c r="K823" s="30"/>
    </row>
    <row r="824" ht="15">
      <c r="K824" s="30"/>
    </row>
    <row r="825" ht="15">
      <c r="K825" s="30"/>
    </row>
    <row r="826" ht="15">
      <c r="K826" s="30"/>
    </row>
    <row r="827" ht="15">
      <c r="K827" s="30"/>
    </row>
    <row r="828" ht="15">
      <c r="K828" s="30"/>
    </row>
    <row r="829" ht="15">
      <c r="K829" s="30"/>
    </row>
    <row r="830" ht="15">
      <c r="K830" s="30"/>
    </row>
    <row r="831" ht="15">
      <c r="K831" s="30"/>
    </row>
    <row r="832" ht="15">
      <c r="K832" s="30"/>
    </row>
    <row r="833" ht="15">
      <c r="K833" s="30"/>
    </row>
    <row r="834" ht="15">
      <c r="K834" s="30"/>
    </row>
    <row r="835" ht="15">
      <c r="K835" s="30"/>
    </row>
    <row r="836" ht="15">
      <c r="K836" s="30"/>
    </row>
    <row r="837" ht="15">
      <c r="K837" s="30"/>
    </row>
    <row r="838" ht="15">
      <c r="K838" s="30"/>
    </row>
    <row r="839" ht="15">
      <c r="K839" s="30"/>
    </row>
    <row r="840" ht="15">
      <c r="K840" s="30"/>
    </row>
    <row r="841" ht="15">
      <c r="K841" s="30"/>
    </row>
    <row r="842" ht="15">
      <c r="K842" s="30"/>
    </row>
    <row r="843" ht="15">
      <c r="K843" s="30"/>
    </row>
    <row r="844" ht="15">
      <c r="K844" s="30"/>
    </row>
    <row r="845" ht="15">
      <c r="K845" s="30"/>
    </row>
    <row r="846" ht="15">
      <c r="K846" s="30"/>
    </row>
    <row r="847" ht="15">
      <c r="K847" s="30"/>
    </row>
    <row r="848" ht="15">
      <c r="K848" s="30"/>
    </row>
    <row r="849" ht="15">
      <c r="K849" s="30"/>
    </row>
    <row r="850" ht="15">
      <c r="K850" s="30"/>
    </row>
    <row r="851" ht="15">
      <c r="K851" s="30"/>
    </row>
    <row r="852" ht="15">
      <c r="K852" s="30"/>
    </row>
    <row r="853" ht="15">
      <c r="K853" s="30"/>
    </row>
    <row r="854" ht="15">
      <c r="K854" s="30"/>
    </row>
    <row r="855" ht="15">
      <c r="K855" s="30"/>
    </row>
    <row r="856" ht="15">
      <c r="K856" s="30"/>
    </row>
    <row r="857" ht="15">
      <c r="K857" s="30"/>
    </row>
    <row r="858" ht="15">
      <c r="K858" s="30"/>
    </row>
    <row r="859" ht="15">
      <c r="K859" s="30"/>
    </row>
    <row r="860" ht="15">
      <c r="K860" s="30"/>
    </row>
    <row r="861" ht="15">
      <c r="K861" s="30"/>
    </row>
    <row r="862" ht="15">
      <c r="K862" s="30"/>
    </row>
    <row r="863" ht="15">
      <c r="K863" s="30"/>
    </row>
    <row r="864" ht="15">
      <c r="K864" s="30"/>
    </row>
    <row r="865" ht="15">
      <c r="K865" s="30"/>
    </row>
    <row r="866" ht="15">
      <c r="K866" s="30"/>
    </row>
    <row r="867" ht="15">
      <c r="K867" s="30"/>
    </row>
    <row r="868" ht="15">
      <c r="K868" s="30"/>
    </row>
    <row r="869" ht="15">
      <c r="K869" s="30"/>
    </row>
    <row r="870" ht="15">
      <c r="K870" s="30"/>
    </row>
    <row r="871" ht="15">
      <c r="K871" s="30"/>
    </row>
    <row r="872" ht="15">
      <c r="K872" s="30"/>
    </row>
    <row r="873" ht="15">
      <c r="K873" s="30"/>
    </row>
    <row r="874" ht="15">
      <c r="K874" s="30"/>
    </row>
    <row r="875" ht="15">
      <c r="K875" s="30"/>
    </row>
    <row r="876" ht="15">
      <c r="K876" s="30"/>
    </row>
    <row r="877" ht="15">
      <c r="K877" s="30"/>
    </row>
    <row r="878" ht="15">
      <c r="K878" s="30"/>
    </row>
    <row r="879" ht="15">
      <c r="K879" s="30"/>
    </row>
    <row r="880" ht="15">
      <c r="K880" s="30"/>
    </row>
    <row r="881" ht="15">
      <c r="K881" s="30"/>
    </row>
    <row r="882" ht="15">
      <c r="K882" s="30"/>
    </row>
    <row r="883" ht="15">
      <c r="K883" s="30"/>
    </row>
    <row r="884" ht="15">
      <c r="K884" s="30"/>
    </row>
    <row r="885" ht="15">
      <c r="K885" s="30"/>
    </row>
    <row r="886" ht="15">
      <c r="K886" s="30"/>
    </row>
    <row r="887" ht="15">
      <c r="K887" s="30"/>
    </row>
    <row r="888" ht="15">
      <c r="K888" s="30"/>
    </row>
    <row r="889" ht="15">
      <c r="K889" s="30"/>
    </row>
    <row r="890" ht="15">
      <c r="K890" s="30"/>
    </row>
    <row r="891" ht="15">
      <c r="K891" s="30"/>
    </row>
    <row r="892" ht="15">
      <c r="K892" s="30"/>
    </row>
    <row r="893" ht="15">
      <c r="K893" s="30"/>
    </row>
    <row r="894" ht="15">
      <c r="K894" s="30"/>
    </row>
    <row r="895" ht="15">
      <c r="K895" s="30"/>
    </row>
    <row r="896" ht="15">
      <c r="K896" s="30"/>
    </row>
    <row r="897" ht="15">
      <c r="K897" s="30"/>
    </row>
    <row r="898" ht="15">
      <c r="K898" s="30"/>
    </row>
    <row r="899" ht="15">
      <c r="K899" s="30"/>
    </row>
    <row r="900" ht="15">
      <c r="K900" s="30"/>
    </row>
    <row r="901" ht="15">
      <c r="K901" s="30"/>
    </row>
    <row r="902" ht="15">
      <c r="K902" s="30"/>
    </row>
    <row r="903" ht="15">
      <c r="K903" s="30"/>
    </row>
    <row r="904" ht="15">
      <c r="K904" s="30"/>
    </row>
    <row r="905" ht="15">
      <c r="K905" s="30"/>
    </row>
    <row r="906" ht="15">
      <c r="K906" s="30"/>
    </row>
    <row r="907" ht="15">
      <c r="K907" s="30"/>
    </row>
    <row r="908" ht="15">
      <c r="K908" s="30"/>
    </row>
    <row r="909" ht="15">
      <c r="K909" s="30"/>
    </row>
    <row r="910" ht="15">
      <c r="K910" s="30"/>
    </row>
    <row r="911" ht="15">
      <c r="K911" s="30"/>
    </row>
    <row r="912" ht="15">
      <c r="K912" s="30"/>
    </row>
    <row r="913" ht="15">
      <c r="K913" s="30"/>
    </row>
    <row r="914" ht="15">
      <c r="K914" s="30"/>
    </row>
    <row r="915" ht="15">
      <c r="K915" s="30"/>
    </row>
    <row r="916" ht="15">
      <c r="K916" s="30"/>
    </row>
    <row r="917" ht="15">
      <c r="K917" s="30"/>
    </row>
    <row r="918" ht="15">
      <c r="K918" s="30"/>
    </row>
    <row r="919" ht="15">
      <c r="K919" s="30"/>
    </row>
    <row r="920" ht="15">
      <c r="K920" s="30"/>
    </row>
    <row r="921" ht="15">
      <c r="K921" s="30"/>
    </row>
    <row r="922" ht="15">
      <c r="K922" s="30"/>
    </row>
    <row r="923" ht="15">
      <c r="K923" s="30"/>
    </row>
    <row r="924" ht="15">
      <c r="K924" s="30"/>
    </row>
    <row r="925" ht="15">
      <c r="K925" s="30"/>
    </row>
    <row r="926" ht="15">
      <c r="K926" s="30"/>
    </row>
    <row r="927" ht="15">
      <c r="K927" s="30"/>
    </row>
    <row r="928" ht="15">
      <c r="K928" s="30"/>
    </row>
    <row r="929" ht="15">
      <c r="K929" s="30"/>
    </row>
    <row r="930" ht="15">
      <c r="K930" s="30"/>
    </row>
    <row r="931" ht="15">
      <c r="K931" s="30"/>
    </row>
    <row r="932" ht="15">
      <c r="K932" s="30"/>
    </row>
    <row r="933" ht="15">
      <c r="K933" s="30"/>
    </row>
    <row r="934" ht="15">
      <c r="K934" s="30"/>
    </row>
    <row r="935" ht="15">
      <c r="K935" s="30"/>
    </row>
    <row r="936" ht="15">
      <c r="K936" s="30"/>
    </row>
    <row r="937" ht="15">
      <c r="K937" s="30"/>
    </row>
    <row r="938" ht="15">
      <c r="K938" s="30"/>
    </row>
    <row r="939" ht="15">
      <c r="K939" s="30"/>
    </row>
    <row r="940" ht="15">
      <c r="K940" s="30"/>
    </row>
    <row r="941" ht="15">
      <c r="K941" s="30"/>
    </row>
    <row r="942" ht="15">
      <c r="K942" s="30"/>
    </row>
    <row r="943" ht="15">
      <c r="K943" s="30"/>
    </row>
    <row r="944" ht="15">
      <c r="K944" s="30"/>
    </row>
    <row r="945" ht="15">
      <c r="K945" s="30"/>
    </row>
    <row r="946" ht="15">
      <c r="K946" s="30"/>
    </row>
    <row r="947" ht="15">
      <c r="K947" s="30"/>
    </row>
    <row r="948" ht="15">
      <c r="K948" s="30"/>
    </row>
    <row r="949" ht="15">
      <c r="K949" s="30"/>
    </row>
    <row r="950" ht="15">
      <c r="K950" s="30"/>
    </row>
    <row r="951" ht="15">
      <c r="K951" s="30"/>
    </row>
    <row r="952" ht="15">
      <c r="K952" s="30"/>
    </row>
    <row r="953" ht="15">
      <c r="K953" s="30"/>
    </row>
    <row r="954" ht="15">
      <c r="K954" s="30"/>
    </row>
    <row r="955" ht="15">
      <c r="K955" s="30"/>
    </row>
    <row r="956" ht="15">
      <c r="K956" s="30"/>
    </row>
    <row r="957" ht="15">
      <c r="K957" s="30"/>
    </row>
    <row r="958" ht="15">
      <c r="K958" s="30"/>
    </row>
    <row r="959" ht="15">
      <c r="K959" s="30"/>
    </row>
    <row r="960" ht="15">
      <c r="K960" s="30"/>
    </row>
    <row r="961" ht="15">
      <c r="K961" s="30"/>
    </row>
    <row r="962" ht="15">
      <c r="K962" s="30"/>
    </row>
    <row r="963" ht="15">
      <c r="K963" s="30"/>
    </row>
    <row r="964" ht="15">
      <c r="K964" s="30"/>
    </row>
    <row r="965" ht="15">
      <c r="K965" s="30"/>
    </row>
    <row r="966" ht="15">
      <c r="K966" s="30"/>
    </row>
    <row r="967" ht="15">
      <c r="K967" s="30"/>
    </row>
    <row r="968" ht="15">
      <c r="K968" s="30"/>
    </row>
    <row r="969" ht="15">
      <c r="K969" s="30"/>
    </row>
    <row r="970" ht="15">
      <c r="K970" s="30"/>
    </row>
    <row r="971" ht="15">
      <c r="K971" s="30"/>
    </row>
    <row r="972" ht="15">
      <c r="K972" s="30"/>
    </row>
    <row r="973" ht="15">
      <c r="K973" s="30"/>
    </row>
    <row r="974" ht="15">
      <c r="K974" s="30"/>
    </row>
    <row r="975" ht="15">
      <c r="K975" s="30"/>
    </row>
    <row r="976" ht="15">
      <c r="K976" s="30"/>
    </row>
    <row r="977" ht="15">
      <c r="K977" s="30"/>
    </row>
    <row r="978" ht="15">
      <c r="K978" s="30"/>
    </row>
    <row r="979" ht="15">
      <c r="K979" s="30"/>
    </row>
    <row r="980" ht="15">
      <c r="K980" s="30"/>
    </row>
    <row r="981" ht="15">
      <c r="K981" s="30"/>
    </row>
    <row r="982" ht="15">
      <c r="K982" s="30"/>
    </row>
    <row r="983" ht="15">
      <c r="K983" s="30"/>
    </row>
    <row r="984" ht="15">
      <c r="K984" s="30"/>
    </row>
    <row r="985" ht="15">
      <c r="K985" s="30"/>
    </row>
    <row r="986" ht="15">
      <c r="K986" s="30"/>
    </row>
    <row r="987" ht="15">
      <c r="K987" s="30"/>
    </row>
    <row r="988" ht="15">
      <c r="K988" s="30"/>
    </row>
    <row r="989" ht="15">
      <c r="K989" s="30"/>
    </row>
    <row r="990" ht="15">
      <c r="K990" s="30"/>
    </row>
    <row r="991" ht="15">
      <c r="K991" s="30"/>
    </row>
    <row r="992" ht="15">
      <c r="K992" s="30"/>
    </row>
    <row r="993" ht="15">
      <c r="K993" s="30"/>
    </row>
    <row r="994" ht="15">
      <c r="K994" s="30"/>
    </row>
    <row r="995" ht="15">
      <c r="K995" s="30"/>
    </row>
    <row r="996" ht="15">
      <c r="K996" s="30"/>
    </row>
    <row r="997" ht="15">
      <c r="K997" s="30"/>
    </row>
    <row r="998" ht="15">
      <c r="K998" s="30"/>
    </row>
    <row r="999" ht="15">
      <c r="K999" s="30"/>
    </row>
    <row r="1000" ht="15">
      <c r="K1000" s="30"/>
    </row>
    <row r="1001" ht="15">
      <c r="K1001" s="30"/>
    </row>
    <row r="1002" ht="15">
      <c r="K1002" s="30"/>
    </row>
    <row r="1003" ht="15">
      <c r="K1003" s="30"/>
    </row>
    <row r="1004" ht="15">
      <c r="K1004" s="30"/>
    </row>
    <row r="1005" ht="15">
      <c r="K1005" s="30"/>
    </row>
    <row r="1006" ht="15">
      <c r="K1006" s="30"/>
    </row>
    <row r="1007" ht="15">
      <c r="K1007" s="30"/>
    </row>
    <row r="1008" ht="15">
      <c r="K1008" s="30"/>
    </row>
    <row r="1009" ht="15">
      <c r="K1009" s="30"/>
    </row>
    <row r="1010" ht="15">
      <c r="K1010" s="30"/>
    </row>
    <row r="1011" ht="15">
      <c r="K1011" s="30"/>
    </row>
    <row r="1012" ht="15">
      <c r="K1012" s="30"/>
    </row>
    <row r="1013" ht="15">
      <c r="K1013" s="30"/>
    </row>
    <row r="1014" ht="15">
      <c r="K1014" s="30"/>
    </row>
    <row r="1015" ht="15">
      <c r="K1015" s="30"/>
    </row>
    <row r="1016" ht="15">
      <c r="K1016" s="30"/>
    </row>
    <row r="1017" ht="15">
      <c r="K1017" s="30"/>
    </row>
    <row r="1018" ht="15">
      <c r="K1018" s="30"/>
    </row>
    <row r="1019" ht="15">
      <c r="K1019" s="30"/>
    </row>
    <row r="1020" ht="15">
      <c r="K1020" s="30"/>
    </row>
    <row r="1021" ht="15">
      <c r="K1021" s="30"/>
    </row>
    <row r="1022" ht="15">
      <c r="K1022" s="30"/>
    </row>
    <row r="1023" ht="15">
      <c r="K1023" s="30"/>
    </row>
    <row r="1024" ht="15">
      <c r="K1024" s="30"/>
    </row>
    <row r="1025" ht="15">
      <c r="K1025" s="30"/>
    </row>
    <row r="1026" ht="15">
      <c r="K1026" s="30"/>
    </row>
    <row r="1027" ht="15">
      <c r="K1027" s="30"/>
    </row>
    <row r="1028" ht="15">
      <c r="K1028" s="30"/>
    </row>
    <row r="1029" ht="15">
      <c r="K1029" s="30"/>
    </row>
    <row r="1030" ht="15">
      <c r="K1030" s="30"/>
    </row>
    <row r="1031" ht="15">
      <c r="K1031" s="30"/>
    </row>
    <row r="1032" ht="15">
      <c r="K1032" s="30"/>
    </row>
    <row r="1033" ht="15">
      <c r="K1033" s="30"/>
    </row>
    <row r="1034" ht="15">
      <c r="K1034" s="30"/>
    </row>
    <row r="1035" ht="15">
      <c r="K1035" s="30"/>
    </row>
    <row r="1036" ht="15">
      <c r="K1036" s="30"/>
    </row>
    <row r="1037" ht="15">
      <c r="K1037" s="30"/>
    </row>
    <row r="1038" ht="15">
      <c r="K1038" s="30"/>
    </row>
    <row r="1039" ht="15">
      <c r="K1039" s="30"/>
    </row>
    <row r="1040" ht="15">
      <c r="K1040" s="30"/>
    </row>
    <row r="1041" ht="15">
      <c r="K1041" s="30"/>
    </row>
    <row r="1042" ht="15">
      <c r="K1042" s="30"/>
    </row>
    <row r="1043" ht="15">
      <c r="K1043" s="30"/>
    </row>
    <row r="1044" ht="15">
      <c r="K1044" s="30"/>
    </row>
    <row r="1045" ht="15">
      <c r="K1045" s="30"/>
    </row>
    <row r="1046" ht="15">
      <c r="K1046" s="30"/>
    </row>
    <row r="1047" ht="15">
      <c r="K1047" s="30"/>
    </row>
    <row r="1048" ht="15">
      <c r="K1048" s="30"/>
    </row>
    <row r="1049" ht="15">
      <c r="K1049" s="30"/>
    </row>
    <row r="1050" ht="15">
      <c r="K1050" s="30"/>
    </row>
    <row r="1051" ht="15">
      <c r="K1051" s="30"/>
    </row>
    <row r="1052" ht="15">
      <c r="K1052" s="30"/>
    </row>
    <row r="1053" ht="15">
      <c r="K1053" s="30"/>
    </row>
    <row r="1054" ht="15">
      <c r="K1054" s="30"/>
    </row>
    <row r="1055" ht="15">
      <c r="K1055" s="30"/>
    </row>
    <row r="1056" ht="15">
      <c r="K1056" s="30"/>
    </row>
    <row r="1057" ht="15">
      <c r="K1057" s="30"/>
    </row>
    <row r="1058" ht="15">
      <c r="K1058" s="30"/>
    </row>
    <row r="1059" ht="15">
      <c r="K1059" s="30"/>
    </row>
    <row r="1060" ht="15">
      <c r="K1060" s="30"/>
    </row>
    <row r="1061" ht="15">
      <c r="K1061" s="30"/>
    </row>
    <row r="1062" ht="15">
      <c r="K1062" s="30"/>
    </row>
    <row r="1063" ht="15">
      <c r="K1063" s="30"/>
    </row>
    <row r="1064" ht="15">
      <c r="K1064" s="30"/>
    </row>
    <row r="1065" ht="15">
      <c r="K1065" s="30"/>
    </row>
    <row r="1066" ht="15">
      <c r="K1066" s="30"/>
    </row>
    <row r="1067" ht="15">
      <c r="K1067" s="30"/>
    </row>
    <row r="1068" ht="15">
      <c r="K1068" s="30"/>
    </row>
    <row r="1069" ht="15">
      <c r="K1069" s="30"/>
    </row>
    <row r="1070" ht="15">
      <c r="K1070" s="30"/>
    </row>
    <row r="1071" ht="15">
      <c r="K1071" s="30"/>
    </row>
    <row r="1072" ht="15">
      <c r="K1072" s="30"/>
    </row>
    <row r="1073" ht="15">
      <c r="K1073" s="30"/>
    </row>
    <row r="1074" ht="15">
      <c r="K1074" s="30"/>
    </row>
    <row r="1075" ht="15">
      <c r="K1075" s="30"/>
    </row>
    <row r="1076" ht="15">
      <c r="K1076" s="30"/>
    </row>
    <row r="1077" ht="15">
      <c r="K1077" s="30"/>
    </row>
    <row r="1078" ht="15">
      <c r="K1078" s="30"/>
    </row>
    <row r="1079" ht="15">
      <c r="K1079" s="30"/>
    </row>
    <row r="1080" ht="15">
      <c r="K1080" s="30"/>
    </row>
    <row r="1081" ht="15">
      <c r="K1081" s="30"/>
    </row>
    <row r="1082" ht="15">
      <c r="K1082" s="30"/>
    </row>
    <row r="1083" ht="15">
      <c r="K1083" s="30"/>
    </row>
    <row r="1084" ht="15">
      <c r="K1084" s="30"/>
    </row>
    <row r="1085" ht="15">
      <c r="K1085" s="30"/>
    </row>
    <row r="1086" ht="15">
      <c r="K1086" s="30"/>
    </row>
    <row r="1087" ht="15">
      <c r="K1087" s="30"/>
    </row>
    <row r="1088" ht="15">
      <c r="K1088" s="30"/>
    </row>
    <row r="1089" ht="15">
      <c r="K1089" s="30"/>
    </row>
    <row r="1090" ht="15">
      <c r="K1090" s="30"/>
    </row>
    <row r="1091" ht="15">
      <c r="K1091" s="30"/>
    </row>
    <row r="1092" ht="15">
      <c r="K1092" s="30"/>
    </row>
    <row r="1093" ht="15">
      <c r="K1093" s="30"/>
    </row>
    <row r="1094" ht="15">
      <c r="K1094" s="30"/>
    </row>
    <row r="1095" ht="15">
      <c r="K1095" s="30"/>
    </row>
    <row r="1096" ht="15">
      <c r="K1096" s="30"/>
    </row>
    <row r="1097" ht="15">
      <c r="K1097" s="30"/>
    </row>
    <row r="1098" ht="15">
      <c r="K1098" s="30"/>
    </row>
    <row r="1099" ht="15">
      <c r="K1099" s="30"/>
    </row>
    <row r="1100" ht="15">
      <c r="K1100" s="30"/>
    </row>
    <row r="1101" ht="15">
      <c r="K1101" s="30"/>
    </row>
    <row r="1102" ht="15">
      <c r="K1102" s="30"/>
    </row>
    <row r="1103" ht="15">
      <c r="K1103" s="30"/>
    </row>
    <row r="1104" ht="15">
      <c r="K1104" s="30"/>
    </row>
    <row r="1105" ht="15">
      <c r="K1105" s="30"/>
    </row>
    <row r="1106" ht="15">
      <c r="K1106" s="30"/>
    </row>
    <row r="1107" ht="15">
      <c r="K1107" s="30"/>
    </row>
    <row r="1108" ht="15">
      <c r="K1108" s="30"/>
    </row>
    <row r="1109" ht="15">
      <c r="K1109" s="30"/>
    </row>
    <row r="1110" ht="15">
      <c r="K1110" s="30"/>
    </row>
    <row r="1111" ht="15">
      <c r="K1111" s="30"/>
    </row>
    <row r="1112" ht="15">
      <c r="K1112" s="30"/>
    </row>
    <row r="1113" ht="15">
      <c r="K1113" s="30"/>
    </row>
    <row r="1114" ht="15">
      <c r="K1114" s="30"/>
    </row>
    <row r="1115" ht="15">
      <c r="K1115" s="30"/>
    </row>
    <row r="1116" ht="15">
      <c r="K1116" s="30"/>
    </row>
    <row r="1117" ht="15">
      <c r="K1117" s="30"/>
    </row>
    <row r="1118" ht="15">
      <c r="K1118" s="30"/>
    </row>
    <row r="1119" ht="15">
      <c r="K1119" s="30"/>
    </row>
    <row r="1120" ht="15">
      <c r="K1120" s="30"/>
    </row>
    <row r="1121" ht="15">
      <c r="K1121" s="30"/>
    </row>
    <row r="1122" ht="15">
      <c r="K1122" s="30"/>
    </row>
    <row r="1123" ht="15">
      <c r="K1123" s="30"/>
    </row>
    <row r="1124" ht="15">
      <c r="K1124" s="30"/>
    </row>
    <row r="1125" ht="15">
      <c r="K1125" s="30"/>
    </row>
    <row r="1126" ht="15">
      <c r="K1126" s="30"/>
    </row>
    <row r="1127" ht="15">
      <c r="K1127" s="30"/>
    </row>
    <row r="1128" ht="15">
      <c r="K1128" s="30"/>
    </row>
    <row r="1129" ht="15">
      <c r="K1129" s="30"/>
    </row>
    <row r="1130" ht="15">
      <c r="K1130" s="30"/>
    </row>
    <row r="1131" ht="15">
      <c r="K1131" s="30"/>
    </row>
    <row r="1132" ht="15">
      <c r="K1132" s="30"/>
    </row>
    <row r="1133" ht="15">
      <c r="K1133" s="30"/>
    </row>
    <row r="1134" ht="15">
      <c r="K1134" s="30"/>
    </row>
    <row r="1135" ht="15">
      <c r="K1135" s="30"/>
    </row>
    <row r="1136" ht="15">
      <c r="K1136" s="30"/>
    </row>
    <row r="1137" ht="15">
      <c r="K1137" s="30"/>
    </row>
    <row r="1138" ht="15">
      <c r="K1138" s="30"/>
    </row>
    <row r="1139" ht="15">
      <c r="K1139" s="30"/>
    </row>
    <row r="1140" ht="15">
      <c r="K1140" s="30"/>
    </row>
    <row r="1141" ht="15">
      <c r="K1141" s="30"/>
    </row>
    <row r="1142" ht="15">
      <c r="K1142" s="30"/>
    </row>
    <row r="1143" ht="15">
      <c r="K1143" s="30"/>
    </row>
    <row r="1144" ht="15">
      <c r="K1144" s="30"/>
    </row>
    <row r="1145" ht="15">
      <c r="K1145" s="30"/>
    </row>
    <row r="1146" ht="15">
      <c r="K1146" s="30"/>
    </row>
    <row r="1147" ht="15">
      <c r="K1147" s="30"/>
    </row>
    <row r="1148" ht="15">
      <c r="K1148" s="30"/>
    </row>
    <row r="1149" ht="15">
      <c r="K1149" s="30"/>
    </row>
    <row r="1150" ht="15">
      <c r="K1150" s="30"/>
    </row>
    <row r="1151" ht="15">
      <c r="K1151" s="30"/>
    </row>
    <row r="1152" ht="15">
      <c r="K1152" s="30"/>
    </row>
    <row r="1153" ht="15">
      <c r="K1153" s="30"/>
    </row>
    <row r="1154" ht="15">
      <c r="K1154" s="30"/>
    </row>
    <row r="1155" ht="15">
      <c r="K1155" s="30"/>
    </row>
    <row r="1156" ht="15">
      <c r="K1156" s="30"/>
    </row>
    <row r="1157" ht="15">
      <c r="K1157" s="30"/>
    </row>
    <row r="1158" ht="15">
      <c r="K1158" s="30"/>
    </row>
    <row r="1159" ht="15">
      <c r="K1159" s="30"/>
    </row>
    <row r="1160" ht="15">
      <c r="K1160" s="30"/>
    </row>
    <row r="1161" ht="15">
      <c r="K1161" s="30"/>
    </row>
    <row r="1162" ht="15">
      <c r="K1162" s="30"/>
    </row>
    <row r="1163" ht="15">
      <c r="K1163" s="30"/>
    </row>
    <row r="1164" ht="15">
      <c r="K1164" s="30"/>
    </row>
    <row r="1165" ht="15">
      <c r="K1165" s="30"/>
    </row>
    <row r="1166" ht="15">
      <c r="K1166" s="30"/>
    </row>
    <row r="1167" ht="15">
      <c r="K1167" s="30"/>
    </row>
    <row r="1168" ht="15">
      <c r="K1168" s="30"/>
    </row>
    <row r="1169" ht="15">
      <c r="K1169" s="30"/>
    </row>
    <row r="1170" ht="15">
      <c r="K1170" s="30"/>
    </row>
    <row r="1171" ht="15">
      <c r="K1171" s="30"/>
    </row>
    <row r="1172" ht="15">
      <c r="K1172" s="30"/>
    </row>
    <row r="1173" ht="15">
      <c r="K1173" s="30"/>
    </row>
    <row r="1174" ht="15">
      <c r="K1174" s="30"/>
    </row>
    <row r="1175" ht="15">
      <c r="K1175" s="30"/>
    </row>
    <row r="1176" ht="15">
      <c r="K1176" s="30"/>
    </row>
    <row r="1177" ht="15">
      <c r="K1177" s="30"/>
    </row>
    <row r="1178" ht="15">
      <c r="K1178" s="30"/>
    </row>
    <row r="1179" ht="15">
      <c r="K1179" s="30"/>
    </row>
    <row r="1180" ht="15">
      <c r="K1180" s="30"/>
    </row>
    <row r="1181" ht="15">
      <c r="K1181" s="30"/>
    </row>
    <row r="1182" ht="15">
      <c r="K1182" s="30"/>
    </row>
    <row r="1183" ht="15">
      <c r="K1183" s="30"/>
    </row>
    <row r="1184" ht="15">
      <c r="K1184" s="30"/>
    </row>
    <row r="1185" ht="15">
      <c r="K1185" s="30"/>
    </row>
    <row r="1186" ht="15">
      <c r="K1186" s="30"/>
    </row>
    <row r="1187" ht="15">
      <c r="K1187" s="30"/>
    </row>
    <row r="1188" ht="15">
      <c r="K1188" s="30"/>
    </row>
    <row r="1189" ht="15">
      <c r="K1189" s="30"/>
    </row>
    <row r="1190" ht="15">
      <c r="K1190" s="30"/>
    </row>
    <row r="1191" ht="15">
      <c r="K1191" s="30"/>
    </row>
    <row r="1192" ht="15">
      <c r="K1192" s="30"/>
    </row>
    <row r="1193" ht="15">
      <c r="K1193" s="30"/>
    </row>
    <row r="1194" ht="15">
      <c r="K1194" s="30"/>
    </row>
    <row r="1195" ht="15">
      <c r="K1195" s="30"/>
    </row>
    <row r="1196" ht="15">
      <c r="K1196" s="30"/>
    </row>
    <row r="1197" ht="15">
      <c r="K1197" s="30"/>
    </row>
    <row r="1198" ht="15">
      <c r="K1198" s="30"/>
    </row>
    <row r="1199" ht="15">
      <c r="K1199" s="30"/>
    </row>
    <row r="1200" ht="15">
      <c r="K1200" s="30"/>
    </row>
    <row r="1201" ht="15">
      <c r="K1201" s="30"/>
    </row>
    <row r="1202" ht="15">
      <c r="K1202" s="30"/>
    </row>
    <row r="1203" ht="15">
      <c r="K1203" s="30"/>
    </row>
    <row r="1204" ht="15">
      <c r="K1204" s="30"/>
    </row>
    <row r="1205" ht="15">
      <c r="K1205" s="30"/>
    </row>
    <row r="1206" ht="15">
      <c r="K1206" s="30"/>
    </row>
    <row r="1207" ht="15">
      <c r="K1207" s="30"/>
    </row>
    <row r="1208" ht="15">
      <c r="K1208" s="30"/>
    </row>
    <row r="1209" ht="15">
      <c r="K1209" s="30"/>
    </row>
    <row r="1210" ht="15">
      <c r="K1210" s="30"/>
    </row>
    <row r="1211" ht="15">
      <c r="K1211" s="30"/>
    </row>
    <row r="1212" ht="15">
      <c r="K1212" s="30"/>
    </row>
    <row r="1213" ht="15">
      <c r="K1213" s="30"/>
    </row>
    <row r="1214" ht="15">
      <c r="K1214" s="30"/>
    </row>
    <row r="1215" ht="15">
      <c r="K1215" s="30"/>
    </row>
    <row r="1216" ht="15">
      <c r="K1216" s="30"/>
    </row>
    <row r="1217" ht="15">
      <c r="K1217" s="30"/>
    </row>
    <row r="1218" ht="15">
      <c r="K1218" s="30"/>
    </row>
    <row r="1219" ht="15">
      <c r="K1219" s="30"/>
    </row>
    <row r="1220" ht="15">
      <c r="K1220" s="30"/>
    </row>
    <row r="1221" ht="15">
      <c r="K1221" s="30"/>
    </row>
    <row r="1222" ht="15">
      <c r="K1222" s="30"/>
    </row>
    <row r="1223" ht="15">
      <c r="K1223" s="30"/>
    </row>
    <row r="1224" ht="15">
      <c r="K1224" s="30"/>
    </row>
    <row r="1225" ht="15">
      <c r="K1225" s="30"/>
    </row>
    <row r="1226" ht="15">
      <c r="K1226" s="30"/>
    </row>
    <row r="1227" ht="15">
      <c r="K1227" s="30"/>
    </row>
    <row r="1228" ht="15">
      <c r="K1228" s="30"/>
    </row>
    <row r="1229" ht="15">
      <c r="K1229" s="30"/>
    </row>
    <row r="1230" ht="15">
      <c r="K1230" s="30"/>
    </row>
    <row r="1231" ht="15">
      <c r="K1231" s="30"/>
    </row>
    <row r="1232" ht="15">
      <c r="K1232" s="30"/>
    </row>
    <row r="1233" ht="15">
      <c r="K1233" s="30"/>
    </row>
    <row r="1234" ht="15">
      <c r="K1234" s="30"/>
    </row>
    <row r="1235" ht="15">
      <c r="K1235" s="30"/>
    </row>
    <row r="1236" ht="15">
      <c r="K1236" s="30"/>
    </row>
    <row r="1237" ht="15">
      <c r="K1237" s="30"/>
    </row>
    <row r="1238" ht="15">
      <c r="K1238" s="30"/>
    </row>
    <row r="1239" ht="15">
      <c r="K1239" s="30"/>
    </row>
    <row r="1240" ht="15">
      <c r="K1240" s="30"/>
    </row>
    <row r="1241" ht="15">
      <c r="K1241" s="30"/>
    </row>
    <row r="1242" ht="15">
      <c r="K1242" s="30"/>
    </row>
    <row r="1243" ht="15">
      <c r="K1243" s="30"/>
    </row>
    <row r="1244" ht="15">
      <c r="K1244" s="30"/>
    </row>
    <row r="1245" ht="15">
      <c r="K1245" s="30"/>
    </row>
    <row r="1246" ht="15">
      <c r="K1246" s="30"/>
    </row>
    <row r="1247" ht="15">
      <c r="K1247" s="30"/>
    </row>
    <row r="1248" ht="15">
      <c r="K1248" s="30"/>
    </row>
    <row r="1249" ht="15">
      <c r="K1249" s="30"/>
    </row>
    <row r="1250" ht="15">
      <c r="K1250" s="30"/>
    </row>
    <row r="1251" ht="15">
      <c r="K1251" s="30"/>
    </row>
    <row r="1252" ht="15">
      <c r="K1252" s="30"/>
    </row>
    <row r="1253" ht="15">
      <c r="K1253" s="30"/>
    </row>
    <row r="1254" ht="15">
      <c r="K1254" s="30"/>
    </row>
    <row r="1255" ht="15">
      <c r="K1255" s="30"/>
    </row>
    <row r="1256" ht="15">
      <c r="K1256" s="30"/>
    </row>
    <row r="1257" ht="15">
      <c r="K1257" s="30"/>
    </row>
    <row r="1258" ht="15">
      <c r="K1258" s="30"/>
    </row>
    <row r="1259" ht="15">
      <c r="K1259" s="30"/>
    </row>
    <row r="1260" ht="15">
      <c r="K1260" s="30"/>
    </row>
    <row r="1261" ht="15">
      <c r="K1261" s="30"/>
    </row>
    <row r="1262" ht="15">
      <c r="K1262" s="30"/>
    </row>
    <row r="1263" ht="15">
      <c r="K1263" s="30"/>
    </row>
    <row r="1264" ht="15">
      <c r="K1264" s="30"/>
    </row>
    <row r="1265" ht="15">
      <c r="K1265" s="30"/>
    </row>
    <row r="1266" ht="15">
      <c r="K1266" s="30"/>
    </row>
    <row r="1267" ht="15">
      <c r="K1267" s="30"/>
    </row>
    <row r="1268" ht="15">
      <c r="K1268" s="30"/>
    </row>
    <row r="1269" ht="15">
      <c r="K1269" s="30"/>
    </row>
    <row r="1270" ht="15">
      <c r="K1270" s="30"/>
    </row>
    <row r="1271" ht="15">
      <c r="K1271" s="30"/>
    </row>
    <row r="1272" ht="15">
      <c r="K1272" s="30"/>
    </row>
    <row r="1273" ht="15">
      <c r="K1273" s="30"/>
    </row>
    <row r="1274" ht="15">
      <c r="K1274" s="30"/>
    </row>
    <row r="1275" ht="15">
      <c r="K1275" s="30"/>
    </row>
    <row r="1276" ht="15">
      <c r="K1276" s="30"/>
    </row>
    <row r="1277" ht="15">
      <c r="K1277" s="30"/>
    </row>
    <row r="1278" ht="15">
      <c r="K1278" s="30"/>
    </row>
    <row r="1279" ht="15">
      <c r="K1279" s="30"/>
    </row>
    <row r="1280" ht="15">
      <c r="K1280" s="30"/>
    </row>
    <row r="1281" ht="15">
      <c r="K1281" s="30"/>
    </row>
    <row r="1282" ht="15">
      <c r="K1282" s="30"/>
    </row>
    <row r="1283" ht="15">
      <c r="K1283" s="30"/>
    </row>
    <row r="1284" ht="15">
      <c r="K1284" s="30"/>
    </row>
    <row r="1285" ht="15">
      <c r="K1285" s="30"/>
    </row>
    <row r="1286" ht="15">
      <c r="K1286" s="30"/>
    </row>
    <row r="1287" ht="15">
      <c r="K1287" s="30"/>
    </row>
    <row r="1288" ht="15">
      <c r="K1288" s="30"/>
    </row>
    <row r="1289" ht="15">
      <c r="K1289" s="30"/>
    </row>
    <row r="1290" ht="15">
      <c r="K1290" s="30"/>
    </row>
    <row r="1291" ht="15">
      <c r="K1291" s="30"/>
    </row>
    <row r="1292" ht="15">
      <c r="K1292" s="30"/>
    </row>
    <row r="1293" ht="15">
      <c r="K1293" s="30"/>
    </row>
    <row r="1294" ht="15">
      <c r="K1294" s="30"/>
    </row>
    <row r="1295" ht="15">
      <c r="K1295" s="30"/>
    </row>
    <row r="1296" ht="15">
      <c r="K1296" s="30"/>
    </row>
    <row r="1297" ht="15">
      <c r="K1297" s="30"/>
    </row>
    <row r="1298" ht="15">
      <c r="K1298" s="30"/>
    </row>
    <row r="1299" ht="15">
      <c r="K1299" s="30"/>
    </row>
    <row r="1300" ht="15">
      <c r="K1300" s="30"/>
    </row>
    <row r="1301" ht="15">
      <c r="K1301" s="30"/>
    </row>
    <row r="1302" ht="15">
      <c r="K1302" s="30"/>
    </row>
    <row r="1303" ht="15">
      <c r="K1303" s="30"/>
    </row>
    <row r="1304" ht="15">
      <c r="K1304" s="30"/>
    </row>
    <row r="1305" ht="15">
      <c r="K1305" s="30"/>
    </row>
    <row r="1306" ht="15">
      <c r="K1306" s="30"/>
    </row>
    <row r="1307" ht="15">
      <c r="K1307" s="30"/>
    </row>
    <row r="1308" ht="15">
      <c r="K1308" s="30"/>
    </row>
    <row r="1309" ht="15">
      <c r="K1309" s="30"/>
    </row>
    <row r="1310" ht="15">
      <c r="K1310" s="30"/>
    </row>
    <row r="1311" ht="15">
      <c r="K1311" s="30"/>
    </row>
    <row r="1312" ht="15">
      <c r="K1312" s="30"/>
    </row>
    <row r="1313" ht="15">
      <c r="K1313" s="30"/>
    </row>
    <row r="1314" ht="15">
      <c r="K1314" s="30"/>
    </row>
    <row r="1315" ht="15">
      <c r="K1315" s="30"/>
    </row>
    <row r="1316" ht="15">
      <c r="K1316" s="30"/>
    </row>
    <row r="1317" ht="15">
      <c r="K1317" s="30"/>
    </row>
    <row r="1318" ht="15">
      <c r="K1318" s="30"/>
    </row>
    <row r="1319" ht="15">
      <c r="K1319" s="30"/>
    </row>
    <row r="1320" ht="15">
      <c r="K1320" s="30"/>
    </row>
    <row r="1321" ht="15">
      <c r="K1321" s="30"/>
    </row>
    <row r="1322" ht="15">
      <c r="K1322" s="30"/>
    </row>
    <row r="1323" ht="15">
      <c r="K1323" s="30"/>
    </row>
    <row r="1324" ht="15">
      <c r="K1324" s="30"/>
    </row>
    <row r="1325" ht="15">
      <c r="K1325" s="30"/>
    </row>
    <row r="1326" ht="15">
      <c r="K1326" s="30"/>
    </row>
    <row r="1327" ht="15">
      <c r="K1327" s="30"/>
    </row>
    <row r="1328" ht="15">
      <c r="K1328" s="30"/>
    </row>
    <row r="1329" ht="15">
      <c r="K1329" s="30"/>
    </row>
    <row r="1330" ht="15">
      <c r="K1330" s="30"/>
    </row>
    <row r="1331" ht="15">
      <c r="K1331" s="30"/>
    </row>
    <row r="1332" ht="15">
      <c r="K1332" s="30"/>
    </row>
    <row r="1333" ht="15">
      <c r="K1333" s="30"/>
    </row>
    <row r="1334" ht="15">
      <c r="K1334" s="30"/>
    </row>
    <row r="1335" ht="15">
      <c r="K1335" s="30"/>
    </row>
    <row r="1336" ht="15">
      <c r="K1336" s="30"/>
    </row>
    <row r="1337" ht="15">
      <c r="K1337" s="30"/>
    </row>
    <row r="1338" ht="15">
      <c r="K1338" s="30"/>
    </row>
    <row r="1339" ht="15">
      <c r="K1339" s="30"/>
    </row>
    <row r="1340" ht="15">
      <c r="K1340" s="30"/>
    </row>
    <row r="1341" ht="15">
      <c r="K1341" s="30"/>
    </row>
    <row r="1342" ht="15">
      <c r="K1342" s="30"/>
    </row>
    <row r="1343" ht="15">
      <c r="K1343" s="30"/>
    </row>
    <row r="1344" ht="15">
      <c r="K1344" s="30"/>
    </row>
    <row r="1345" ht="15">
      <c r="K1345" s="30"/>
    </row>
    <row r="1346" ht="15">
      <c r="K1346" s="30"/>
    </row>
    <row r="1347" ht="15">
      <c r="K1347" s="30"/>
    </row>
    <row r="1348" ht="15">
      <c r="K1348" s="30"/>
    </row>
    <row r="1349" ht="15">
      <c r="K1349" s="30"/>
    </row>
    <row r="1350" ht="15">
      <c r="K1350" s="30"/>
    </row>
    <row r="1351" ht="15">
      <c r="K1351" s="30"/>
    </row>
    <row r="1352" ht="15">
      <c r="K1352" s="30"/>
    </row>
    <row r="1353" ht="15">
      <c r="K1353" s="30"/>
    </row>
    <row r="1354" ht="15">
      <c r="K1354" s="30"/>
    </row>
    <row r="1355" ht="15">
      <c r="K1355" s="30"/>
    </row>
    <row r="1356" ht="15">
      <c r="K1356" s="30"/>
    </row>
    <row r="1357" ht="15">
      <c r="K1357" s="30"/>
    </row>
    <row r="1358" ht="15">
      <c r="K1358" s="30"/>
    </row>
    <row r="1359" ht="15">
      <c r="K1359" s="30"/>
    </row>
    <row r="1360" ht="15">
      <c r="K1360" s="30"/>
    </row>
    <row r="1361" ht="15">
      <c r="K1361" s="30"/>
    </row>
    <row r="1362" ht="15">
      <c r="K1362" s="30"/>
    </row>
    <row r="1363" ht="15">
      <c r="K1363" s="30"/>
    </row>
    <row r="1364" ht="15">
      <c r="K1364" s="30"/>
    </row>
    <row r="1365" ht="15">
      <c r="K1365" s="30"/>
    </row>
    <row r="1366" ht="15">
      <c r="K1366" s="30"/>
    </row>
    <row r="1367" ht="15">
      <c r="K1367" s="30"/>
    </row>
    <row r="1368" ht="15">
      <c r="K1368" s="30"/>
    </row>
    <row r="1369" ht="15">
      <c r="K1369" s="30"/>
    </row>
    <row r="1370" ht="15">
      <c r="K1370" s="30"/>
    </row>
    <row r="1371" ht="15">
      <c r="K1371" s="30"/>
    </row>
    <row r="1372" ht="15">
      <c r="K1372" s="30"/>
    </row>
    <row r="1373" ht="15">
      <c r="K1373" s="30"/>
    </row>
    <row r="1374" ht="15">
      <c r="K1374" s="30"/>
    </row>
    <row r="1375" ht="15">
      <c r="K1375" s="30"/>
    </row>
    <row r="1376" ht="15">
      <c r="K1376" s="30"/>
    </row>
    <row r="1377" ht="15">
      <c r="K1377" s="30"/>
    </row>
    <row r="1378" ht="15">
      <c r="K1378" s="30"/>
    </row>
    <row r="1379" ht="15">
      <c r="K1379" s="30"/>
    </row>
    <row r="1380" ht="15">
      <c r="K1380" s="30"/>
    </row>
    <row r="1381" ht="15">
      <c r="K1381" s="30"/>
    </row>
    <row r="1382" ht="15">
      <c r="K1382" s="30"/>
    </row>
    <row r="1383" ht="15">
      <c r="K1383" s="30"/>
    </row>
    <row r="1384" ht="15">
      <c r="K1384" s="30"/>
    </row>
    <row r="1385" ht="15">
      <c r="K1385" s="30"/>
    </row>
    <row r="1386" ht="15">
      <c r="K1386" s="30"/>
    </row>
    <row r="1387" ht="15">
      <c r="K1387" s="30"/>
    </row>
    <row r="1388" ht="15">
      <c r="K1388" s="30"/>
    </row>
    <row r="1389" ht="15">
      <c r="K1389" s="30"/>
    </row>
    <row r="1390" ht="15">
      <c r="K1390" s="30"/>
    </row>
    <row r="1391" ht="15">
      <c r="K1391" s="30"/>
    </row>
    <row r="1392" ht="15">
      <c r="K1392" s="30"/>
    </row>
    <row r="1393" ht="15">
      <c r="K1393" s="30"/>
    </row>
    <row r="1394" ht="15">
      <c r="K1394" s="30"/>
    </row>
    <row r="1395" ht="15">
      <c r="K1395" s="30"/>
    </row>
    <row r="1396" ht="15">
      <c r="K1396" s="30"/>
    </row>
    <row r="1397" ht="15">
      <c r="K1397" s="30"/>
    </row>
    <row r="1398" ht="15">
      <c r="K1398" s="30"/>
    </row>
    <row r="1399" ht="15">
      <c r="K1399" s="30"/>
    </row>
    <row r="1400" ht="15">
      <c r="K1400" s="30"/>
    </row>
    <row r="1401" ht="15">
      <c r="K1401" s="30"/>
    </row>
    <row r="1402" ht="15">
      <c r="K1402" s="30"/>
    </row>
    <row r="1403" ht="15">
      <c r="K1403" s="30"/>
    </row>
    <row r="1404" ht="15">
      <c r="K1404" s="30"/>
    </row>
    <row r="1405" ht="15">
      <c r="K1405" s="30"/>
    </row>
    <row r="1406" ht="15">
      <c r="K1406" s="30"/>
    </row>
    <row r="1407" ht="15">
      <c r="K1407" s="30"/>
    </row>
    <row r="1408" ht="15">
      <c r="K1408" s="30"/>
    </row>
    <row r="1409" ht="15">
      <c r="K1409" s="30"/>
    </row>
    <row r="1410" ht="15">
      <c r="K1410" s="30"/>
    </row>
    <row r="1411" ht="15">
      <c r="K1411" s="30"/>
    </row>
    <row r="1412" ht="15">
      <c r="K1412" s="30"/>
    </row>
    <row r="1413" ht="15">
      <c r="K1413" s="30"/>
    </row>
    <row r="1414" ht="15">
      <c r="K1414" s="30"/>
    </row>
    <row r="1415" ht="15">
      <c r="K1415" s="30"/>
    </row>
    <row r="1416" ht="15">
      <c r="K1416" s="30"/>
    </row>
    <row r="1417" ht="15">
      <c r="K1417" s="30"/>
    </row>
    <row r="1418" ht="15">
      <c r="K1418" s="30"/>
    </row>
    <row r="1419" ht="15">
      <c r="K1419" s="30"/>
    </row>
    <row r="1420" ht="15">
      <c r="K1420" s="30"/>
    </row>
    <row r="1421" ht="15">
      <c r="K1421" s="30"/>
    </row>
    <row r="1422" ht="15">
      <c r="K1422" s="30"/>
    </row>
    <row r="1423" ht="15">
      <c r="K1423" s="30"/>
    </row>
    <row r="1424" ht="15">
      <c r="K1424" s="30"/>
    </row>
    <row r="1425" ht="15">
      <c r="K1425" s="30"/>
    </row>
    <row r="1426" ht="15">
      <c r="K1426" s="30"/>
    </row>
    <row r="1427" ht="15">
      <c r="K1427" s="30"/>
    </row>
    <row r="1428" ht="14.25">
      <c r="K1428" s="31"/>
    </row>
    <row r="1429" ht="15">
      <c r="K1429" s="30"/>
    </row>
    <row r="1430" ht="15">
      <c r="K1430" s="30"/>
    </row>
    <row r="1431" ht="15">
      <c r="K1431" s="30"/>
    </row>
    <row r="1432" ht="15">
      <c r="K1432" s="30"/>
    </row>
    <row r="1433" ht="15">
      <c r="K1433" s="30"/>
    </row>
    <row r="1434" ht="15">
      <c r="K1434" s="30"/>
    </row>
    <row r="1435" ht="15">
      <c r="K1435" s="30"/>
    </row>
    <row r="1436" ht="15">
      <c r="K1436" s="30"/>
    </row>
    <row r="1437" ht="15">
      <c r="K1437" s="30"/>
    </row>
    <row r="1438" ht="15">
      <c r="K1438" s="30"/>
    </row>
    <row r="1439" ht="15">
      <c r="K1439" s="30"/>
    </row>
    <row r="1440" ht="15">
      <c r="K1440" s="30"/>
    </row>
    <row r="1441" ht="15">
      <c r="K1441" s="30"/>
    </row>
    <row r="1442" ht="15">
      <c r="K1442" s="30"/>
    </row>
    <row r="1443" ht="15">
      <c r="K1443" s="30"/>
    </row>
    <row r="1444" ht="15">
      <c r="K1444" s="30"/>
    </row>
    <row r="1445" ht="15">
      <c r="K1445" s="30"/>
    </row>
    <row r="1446" ht="15">
      <c r="K1446" s="30"/>
    </row>
    <row r="1447" ht="15">
      <c r="K1447" s="30"/>
    </row>
    <row r="1448" ht="15">
      <c r="K1448" s="30"/>
    </row>
    <row r="1449" ht="15">
      <c r="K1449" s="30"/>
    </row>
    <row r="1450" ht="15">
      <c r="K1450" s="30"/>
    </row>
    <row r="1451" ht="15">
      <c r="K1451" s="30"/>
    </row>
    <row r="1452" ht="15">
      <c r="K1452" s="30"/>
    </row>
    <row r="1453" ht="15">
      <c r="K1453" s="30"/>
    </row>
    <row r="1454" ht="15">
      <c r="K1454" s="30"/>
    </row>
    <row r="1455" ht="15">
      <c r="K1455" s="30"/>
    </row>
    <row r="1456" ht="15">
      <c r="K1456" s="30"/>
    </row>
    <row r="1457" ht="15">
      <c r="K1457" s="30"/>
    </row>
    <row r="1458" ht="15">
      <c r="K1458" s="30"/>
    </row>
    <row r="1459" ht="15">
      <c r="K1459" s="30"/>
    </row>
    <row r="1460" ht="15">
      <c r="K1460" s="30"/>
    </row>
    <row r="1461" ht="15">
      <c r="K1461" s="30"/>
    </row>
    <row r="1462" ht="15">
      <c r="K1462" s="30"/>
    </row>
    <row r="1463" ht="15">
      <c r="K1463" s="30"/>
    </row>
    <row r="1464" ht="15">
      <c r="K1464" s="30"/>
    </row>
    <row r="1465" ht="15">
      <c r="K1465" s="30"/>
    </row>
    <row r="1466" ht="15">
      <c r="K1466" s="30"/>
    </row>
    <row r="1467" ht="15">
      <c r="K1467" s="30"/>
    </row>
    <row r="1468" ht="15">
      <c r="K1468" s="30"/>
    </row>
    <row r="1469" ht="15">
      <c r="K1469" s="30"/>
    </row>
    <row r="1470" ht="15">
      <c r="K1470" s="30"/>
    </row>
    <row r="1471" ht="15">
      <c r="K1471" s="30"/>
    </row>
    <row r="1472" ht="15">
      <c r="K1472" s="30"/>
    </row>
    <row r="1473" ht="15">
      <c r="K1473" s="30"/>
    </row>
    <row r="1474" ht="15">
      <c r="K1474" s="30"/>
    </row>
    <row r="1475" ht="15">
      <c r="K1475" s="30"/>
    </row>
    <row r="1476" ht="15">
      <c r="K1476" s="30"/>
    </row>
    <row r="1477" ht="15">
      <c r="K1477" s="30"/>
    </row>
    <row r="1478" ht="15">
      <c r="K1478" s="30"/>
    </row>
    <row r="1479" ht="15">
      <c r="K1479" s="30"/>
    </row>
    <row r="1480" ht="15">
      <c r="K1480" s="30"/>
    </row>
    <row r="1481" ht="15">
      <c r="K1481" s="30"/>
    </row>
    <row r="1482" ht="15">
      <c r="K1482" s="30"/>
    </row>
    <row r="1483" ht="15">
      <c r="K1483" s="30"/>
    </row>
    <row r="1484" ht="15">
      <c r="K1484" s="30"/>
    </row>
    <row r="1485" ht="15">
      <c r="K1485" s="30"/>
    </row>
    <row r="1486" ht="15">
      <c r="K1486" s="30"/>
    </row>
    <row r="1487" ht="15">
      <c r="K1487" s="30"/>
    </row>
    <row r="1488" ht="15">
      <c r="K1488" s="30"/>
    </row>
    <row r="1489" ht="15">
      <c r="K1489" s="30"/>
    </row>
    <row r="1490" ht="15">
      <c r="K1490" s="30"/>
    </row>
    <row r="1491" ht="15">
      <c r="K1491" s="30"/>
    </row>
    <row r="1492" ht="15">
      <c r="K1492" s="30"/>
    </row>
    <row r="1493" ht="15">
      <c r="K1493" s="30"/>
    </row>
    <row r="1494" ht="15">
      <c r="K1494" s="30"/>
    </row>
    <row r="1495" ht="15">
      <c r="K1495" s="30"/>
    </row>
    <row r="1496" ht="15">
      <c r="K1496" s="30"/>
    </row>
    <row r="1497" ht="15">
      <c r="K1497" s="30"/>
    </row>
    <row r="1498" ht="15">
      <c r="K1498" s="30"/>
    </row>
    <row r="1499" ht="15">
      <c r="K1499" s="30"/>
    </row>
    <row r="1500" ht="15">
      <c r="K1500" s="30"/>
    </row>
    <row r="1501" ht="15">
      <c r="K1501" s="30"/>
    </row>
    <row r="1502" ht="15">
      <c r="K1502" s="30"/>
    </row>
    <row r="1503" ht="15">
      <c r="K1503" s="30"/>
    </row>
    <row r="1504" ht="15">
      <c r="K1504" s="30"/>
    </row>
    <row r="1505" ht="15">
      <c r="K1505" s="30"/>
    </row>
    <row r="1506" ht="15">
      <c r="K1506" s="30"/>
    </row>
    <row r="1507" ht="15">
      <c r="K1507" s="30"/>
    </row>
    <row r="1508" ht="15">
      <c r="K1508" s="30"/>
    </row>
    <row r="1509" ht="15">
      <c r="K1509" s="30"/>
    </row>
    <row r="1510" ht="15">
      <c r="K1510" s="30"/>
    </row>
    <row r="1511" ht="15">
      <c r="K1511" s="30"/>
    </row>
    <row r="1512" ht="15">
      <c r="K1512" s="30"/>
    </row>
    <row r="1513" ht="15">
      <c r="K1513" s="30"/>
    </row>
    <row r="1514" ht="15">
      <c r="K1514" s="30"/>
    </row>
    <row r="1515" ht="15">
      <c r="K1515" s="30"/>
    </row>
    <row r="1516" ht="15">
      <c r="K1516" s="30"/>
    </row>
    <row r="1517" ht="15">
      <c r="K1517" s="30"/>
    </row>
    <row r="1518" ht="15">
      <c r="K1518" s="30"/>
    </row>
    <row r="1519" ht="15">
      <c r="K1519" s="30"/>
    </row>
    <row r="1520" ht="15">
      <c r="K1520" s="30"/>
    </row>
    <row r="1521" ht="15">
      <c r="K1521" s="30"/>
    </row>
    <row r="1522" ht="15">
      <c r="K1522" s="30"/>
    </row>
    <row r="1523" ht="15">
      <c r="K1523" s="30"/>
    </row>
    <row r="1524" ht="15">
      <c r="K1524" s="30"/>
    </row>
    <row r="1525" ht="15">
      <c r="K1525" s="30"/>
    </row>
    <row r="1526" ht="15">
      <c r="K1526" s="30"/>
    </row>
    <row r="1527" ht="15">
      <c r="K1527" s="30"/>
    </row>
    <row r="1528" ht="15">
      <c r="K1528" s="30"/>
    </row>
    <row r="1529" ht="15">
      <c r="K1529" s="30"/>
    </row>
    <row r="1530" ht="15">
      <c r="K1530" s="30"/>
    </row>
    <row r="1531" ht="15">
      <c r="K1531" s="30"/>
    </row>
    <row r="1532" ht="15">
      <c r="K1532" s="30"/>
    </row>
    <row r="1533" ht="15">
      <c r="K1533" s="30"/>
    </row>
    <row r="1534" ht="15">
      <c r="K1534" s="30"/>
    </row>
    <row r="1535" ht="15">
      <c r="K1535" s="30"/>
    </row>
    <row r="1536" ht="15">
      <c r="K1536" s="30"/>
    </row>
    <row r="1537" ht="15">
      <c r="K1537" s="30"/>
    </row>
    <row r="1538" ht="15">
      <c r="K1538" s="30"/>
    </row>
    <row r="1539" ht="15">
      <c r="K1539" s="30"/>
    </row>
    <row r="1540" ht="15">
      <c r="K1540" s="30"/>
    </row>
    <row r="1541" ht="15">
      <c r="K1541" s="30"/>
    </row>
    <row r="1542" ht="15">
      <c r="K1542" s="30"/>
    </row>
    <row r="1543" ht="15">
      <c r="K1543" s="30"/>
    </row>
    <row r="1544" ht="15">
      <c r="K1544" s="30"/>
    </row>
    <row r="1545" ht="15">
      <c r="K1545" s="30"/>
    </row>
    <row r="1546" ht="15">
      <c r="K1546" s="30"/>
    </row>
    <row r="1547" ht="15">
      <c r="K1547" s="30"/>
    </row>
    <row r="1548" ht="15">
      <c r="K1548" s="30"/>
    </row>
    <row r="1549" ht="15">
      <c r="K1549" s="30"/>
    </row>
    <row r="1550" ht="15">
      <c r="K1550" s="30"/>
    </row>
    <row r="1551" ht="15">
      <c r="K1551" s="30"/>
    </row>
    <row r="1552" ht="15">
      <c r="K1552" s="30"/>
    </row>
    <row r="1553" ht="15">
      <c r="K1553" s="30"/>
    </row>
    <row r="1554" ht="15">
      <c r="K1554" s="30"/>
    </row>
    <row r="1555" ht="15">
      <c r="K1555" s="30"/>
    </row>
    <row r="1556" ht="15">
      <c r="K1556" s="30"/>
    </row>
    <row r="1557" ht="15">
      <c r="K1557" s="30"/>
    </row>
    <row r="1558" ht="15">
      <c r="K1558" s="30"/>
    </row>
    <row r="1559" ht="15">
      <c r="K1559" s="30"/>
    </row>
    <row r="1560" ht="15">
      <c r="K1560" s="30"/>
    </row>
    <row r="1561" ht="15">
      <c r="K1561" s="30"/>
    </row>
    <row r="1562" ht="15">
      <c r="K1562" s="30"/>
    </row>
    <row r="1563" ht="15">
      <c r="K1563" s="30"/>
    </row>
    <row r="1564" ht="15">
      <c r="K1564" s="30"/>
    </row>
    <row r="1565" ht="15">
      <c r="K1565" s="30"/>
    </row>
    <row r="1566" ht="15">
      <c r="K1566" s="30"/>
    </row>
    <row r="1567" ht="15">
      <c r="K1567" s="30"/>
    </row>
    <row r="1568" ht="15">
      <c r="K1568" s="30"/>
    </row>
    <row r="1569" ht="15">
      <c r="K1569" s="30"/>
    </row>
    <row r="1570" ht="15">
      <c r="K1570" s="30"/>
    </row>
    <row r="1571" ht="15">
      <c r="K1571" s="30"/>
    </row>
    <row r="1572" ht="15">
      <c r="K1572" s="30"/>
    </row>
    <row r="1573" ht="15">
      <c r="K1573" s="30"/>
    </row>
    <row r="1574" ht="15">
      <c r="K1574" s="30"/>
    </row>
    <row r="1575" ht="15">
      <c r="K1575" s="30"/>
    </row>
    <row r="1576" ht="15">
      <c r="K1576" s="30"/>
    </row>
    <row r="1577" ht="15">
      <c r="K1577" s="30"/>
    </row>
    <row r="1578" ht="15">
      <c r="K1578" s="30"/>
    </row>
    <row r="1579" ht="15">
      <c r="K1579" s="30"/>
    </row>
    <row r="1580" ht="15">
      <c r="K1580" s="30"/>
    </row>
    <row r="1581" ht="15">
      <c r="K1581" s="30"/>
    </row>
    <row r="1582" ht="15">
      <c r="K1582" s="30"/>
    </row>
    <row r="1583" ht="15">
      <c r="K1583" s="30"/>
    </row>
    <row r="1584" ht="15">
      <c r="K1584" s="30"/>
    </row>
    <row r="1585" ht="15">
      <c r="K1585" s="30"/>
    </row>
    <row r="1586" ht="15">
      <c r="K1586" s="30"/>
    </row>
    <row r="1587" ht="15">
      <c r="K1587" s="30"/>
    </row>
    <row r="1588" ht="15">
      <c r="K1588" s="30"/>
    </row>
    <row r="1589" ht="15">
      <c r="K1589" s="30"/>
    </row>
    <row r="1590" ht="15">
      <c r="K1590" s="30"/>
    </row>
    <row r="1591" ht="15">
      <c r="K1591" s="30"/>
    </row>
    <row r="1592" ht="15">
      <c r="K1592" s="30"/>
    </row>
    <row r="1593" ht="15">
      <c r="K1593" s="30"/>
    </row>
    <row r="1594" ht="15">
      <c r="K1594" s="30"/>
    </row>
    <row r="1595" ht="15">
      <c r="K1595" s="30"/>
    </row>
    <row r="1596" ht="15">
      <c r="K1596" s="30"/>
    </row>
    <row r="1597" ht="15">
      <c r="K1597" s="30"/>
    </row>
    <row r="1598" ht="15">
      <c r="K1598" s="30"/>
    </row>
    <row r="1599" ht="15">
      <c r="K1599" s="30"/>
    </row>
    <row r="1600" ht="15">
      <c r="K1600" s="30"/>
    </row>
    <row r="1601" ht="15">
      <c r="K1601" s="30"/>
    </row>
    <row r="1602" ht="15">
      <c r="K1602" s="30"/>
    </row>
    <row r="1603" ht="15">
      <c r="K1603" s="30"/>
    </row>
    <row r="1604" ht="15">
      <c r="K1604" s="30"/>
    </row>
    <row r="1605" ht="15">
      <c r="K1605" s="30"/>
    </row>
    <row r="1606" ht="15">
      <c r="K1606" s="30"/>
    </row>
    <row r="1607" ht="15">
      <c r="K1607" s="30"/>
    </row>
    <row r="1608" ht="15">
      <c r="K1608" s="30"/>
    </row>
    <row r="1609" ht="15">
      <c r="K1609" s="30"/>
    </row>
    <row r="1610" ht="15">
      <c r="K1610" s="30"/>
    </row>
    <row r="1611" ht="15">
      <c r="K1611" s="30"/>
    </row>
    <row r="1612" ht="15">
      <c r="K1612" s="30"/>
    </row>
    <row r="1613" ht="15">
      <c r="K1613" s="30"/>
    </row>
    <row r="1614" ht="15">
      <c r="K1614" s="30"/>
    </row>
    <row r="1615" ht="15">
      <c r="K1615" s="30"/>
    </row>
    <row r="1616" ht="15">
      <c r="K1616" s="30"/>
    </row>
    <row r="1617" ht="15">
      <c r="K1617" s="30"/>
    </row>
    <row r="1618" ht="15">
      <c r="K1618" s="30"/>
    </row>
    <row r="1619" ht="15">
      <c r="K1619" s="30"/>
    </row>
    <row r="1620" ht="15">
      <c r="K1620" s="30"/>
    </row>
    <row r="1621" ht="15">
      <c r="K1621" s="30"/>
    </row>
    <row r="1622" ht="15">
      <c r="K1622" s="30"/>
    </row>
    <row r="1623" ht="15">
      <c r="K1623" s="30"/>
    </row>
    <row r="1624" ht="15">
      <c r="K1624" s="30"/>
    </row>
    <row r="1625" ht="15">
      <c r="K1625" s="30"/>
    </row>
    <row r="1626" ht="15">
      <c r="K1626" s="30"/>
    </row>
    <row r="1627" ht="15">
      <c r="K1627" s="30"/>
    </row>
    <row r="1628" ht="15">
      <c r="K1628" s="30"/>
    </row>
    <row r="1629" ht="15">
      <c r="K1629" s="30"/>
    </row>
    <row r="1630" ht="15">
      <c r="K1630" s="30"/>
    </row>
    <row r="1631" ht="15">
      <c r="K1631" s="30"/>
    </row>
    <row r="1632" ht="15">
      <c r="K1632" s="30"/>
    </row>
    <row r="1633" ht="15">
      <c r="K1633" s="30"/>
    </row>
    <row r="1634" ht="15">
      <c r="K1634" s="30"/>
    </row>
    <row r="1635" ht="15">
      <c r="K1635" s="30"/>
    </row>
    <row r="1636" ht="15">
      <c r="K1636" s="30"/>
    </row>
    <row r="1637" ht="15">
      <c r="K1637" s="30"/>
    </row>
    <row r="1638" ht="15">
      <c r="K1638" s="30"/>
    </row>
    <row r="1639" ht="15">
      <c r="K1639" s="30"/>
    </row>
    <row r="1640" ht="15">
      <c r="K1640" s="30"/>
    </row>
    <row r="1641" ht="15">
      <c r="K1641" s="30"/>
    </row>
    <row r="1642" ht="15">
      <c r="K1642" s="30"/>
    </row>
    <row r="1643" ht="15">
      <c r="K1643" s="30"/>
    </row>
    <row r="1644" ht="15">
      <c r="K1644" s="30"/>
    </row>
    <row r="1645" ht="15">
      <c r="K1645" s="30"/>
    </row>
    <row r="1646" ht="15">
      <c r="K1646" s="30"/>
    </row>
    <row r="1647" ht="15">
      <c r="K1647" s="30"/>
    </row>
    <row r="1648" ht="15">
      <c r="K1648" s="30"/>
    </row>
    <row r="1649" ht="15">
      <c r="K1649" s="30"/>
    </row>
    <row r="1650" ht="15">
      <c r="K1650" s="30"/>
    </row>
    <row r="1651" ht="15">
      <c r="K1651" s="30"/>
    </row>
    <row r="1652" ht="15">
      <c r="K1652" s="30"/>
    </row>
    <row r="1653" ht="15">
      <c r="K1653" s="30"/>
    </row>
    <row r="1654" ht="15">
      <c r="K1654" s="30"/>
    </row>
    <row r="1655" ht="15">
      <c r="K1655" s="30"/>
    </row>
    <row r="1656" ht="15">
      <c r="K1656" s="30"/>
    </row>
    <row r="1657" ht="15">
      <c r="K1657" s="30"/>
    </row>
    <row r="1658" ht="15">
      <c r="K1658" s="30"/>
    </row>
    <row r="1659" ht="15">
      <c r="K1659" s="30"/>
    </row>
    <row r="1660" ht="15">
      <c r="K1660" s="30"/>
    </row>
    <row r="1661" ht="15">
      <c r="K1661" s="30"/>
    </row>
    <row r="1662" ht="15">
      <c r="K1662" s="30"/>
    </row>
    <row r="1663" ht="15">
      <c r="K1663" s="30"/>
    </row>
    <row r="1664" ht="15">
      <c r="K1664" s="30"/>
    </row>
    <row r="1665" ht="15">
      <c r="K1665" s="30"/>
    </row>
    <row r="1666" ht="15">
      <c r="K1666" s="30"/>
    </row>
    <row r="1667" ht="15">
      <c r="K1667" s="30"/>
    </row>
    <row r="1668" ht="15">
      <c r="K1668" s="30"/>
    </row>
    <row r="1669" ht="15">
      <c r="K1669" s="30"/>
    </row>
    <row r="1670" ht="15">
      <c r="K1670" s="30"/>
    </row>
    <row r="1671" ht="15">
      <c r="K1671" s="30"/>
    </row>
    <row r="1672" ht="15">
      <c r="K1672" s="30"/>
    </row>
    <row r="1673" ht="15">
      <c r="K1673" s="30"/>
    </row>
    <row r="1674" ht="15">
      <c r="K1674" s="30"/>
    </row>
    <row r="1675" ht="15">
      <c r="K1675" s="30"/>
    </row>
    <row r="1676" ht="15">
      <c r="K1676" s="30"/>
    </row>
    <row r="1677" ht="15">
      <c r="K1677" s="30"/>
    </row>
    <row r="1678" ht="15">
      <c r="K1678" s="30"/>
    </row>
    <row r="1679" ht="15">
      <c r="K1679" s="30"/>
    </row>
    <row r="1680" ht="15">
      <c r="K1680" s="30"/>
    </row>
    <row r="1681" ht="15">
      <c r="K1681" s="30"/>
    </row>
    <row r="1682" ht="15">
      <c r="K1682" s="30"/>
    </row>
    <row r="1683" ht="15">
      <c r="K1683" s="30"/>
    </row>
    <row r="1684" ht="15">
      <c r="K1684" s="30"/>
    </row>
    <row r="1685" ht="15">
      <c r="K1685" s="30"/>
    </row>
    <row r="1686" ht="15">
      <c r="K1686" s="30"/>
    </row>
    <row r="1687" ht="15">
      <c r="K1687" s="30"/>
    </row>
    <row r="1688" ht="15">
      <c r="K1688" s="30"/>
    </row>
    <row r="1689" ht="15">
      <c r="K1689" s="30"/>
    </row>
    <row r="1690" ht="15">
      <c r="K1690" s="30"/>
    </row>
    <row r="1691" ht="15">
      <c r="K1691" s="30"/>
    </row>
    <row r="1692" ht="15">
      <c r="K1692" s="30"/>
    </row>
    <row r="1693" ht="15">
      <c r="K1693" s="30"/>
    </row>
    <row r="1694" ht="15">
      <c r="K1694" s="30"/>
    </row>
    <row r="1695" ht="15">
      <c r="K1695" s="30"/>
    </row>
    <row r="1696" ht="15">
      <c r="K1696" s="30"/>
    </row>
    <row r="1697" ht="15">
      <c r="K1697" s="30"/>
    </row>
    <row r="1698" ht="15">
      <c r="K1698" s="30"/>
    </row>
    <row r="1699" ht="15">
      <c r="K1699" s="30"/>
    </row>
    <row r="1700" ht="15">
      <c r="K1700" s="30"/>
    </row>
    <row r="1701" ht="15">
      <c r="K1701" s="30"/>
    </row>
    <row r="1702" ht="15">
      <c r="K1702" s="30"/>
    </row>
    <row r="1703" ht="15">
      <c r="K1703" s="30"/>
    </row>
    <row r="1704" ht="15">
      <c r="K1704" s="30"/>
    </row>
    <row r="1705" ht="15">
      <c r="K1705" s="30"/>
    </row>
    <row r="1706" ht="15">
      <c r="K1706" s="30"/>
    </row>
    <row r="1707" ht="15">
      <c r="K1707" s="30"/>
    </row>
    <row r="1708" ht="15">
      <c r="K1708" s="30"/>
    </row>
    <row r="1709" ht="15">
      <c r="K1709" s="30"/>
    </row>
    <row r="1710" ht="15">
      <c r="K1710" s="30"/>
    </row>
    <row r="1711" ht="15">
      <c r="K1711" s="30"/>
    </row>
    <row r="1712" ht="15">
      <c r="K1712" s="30"/>
    </row>
    <row r="1713" ht="15">
      <c r="K1713" s="30"/>
    </row>
    <row r="1714" ht="15">
      <c r="K1714" s="30"/>
    </row>
    <row r="1715" ht="15">
      <c r="K1715" s="30"/>
    </row>
    <row r="1716" ht="15">
      <c r="K1716" s="30"/>
    </row>
    <row r="1717" ht="15">
      <c r="K1717" s="30"/>
    </row>
    <row r="1718" ht="15">
      <c r="K1718" s="30"/>
    </row>
    <row r="1719" ht="15">
      <c r="K1719" s="30"/>
    </row>
    <row r="1720" ht="15">
      <c r="K1720" s="30"/>
    </row>
    <row r="1721" ht="15">
      <c r="K1721" s="30"/>
    </row>
    <row r="1722" ht="15">
      <c r="K1722" s="30"/>
    </row>
    <row r="1723" ht="15">
      <c r="K1723" s="30"/>
    </row>
    <row r="1724" ht="15">
      <c r="K1724" s="30"/>
    </row>
    <row r="1725" ht="15">
      <c r="K1725" s="30"/>
    </row>
    <row r="1726" ht="15">
      <c r="K1726" s="30"/>
    </row>
    <row r="1727" ht="15">
      <c r="K1727" s="30"/>
    </row>
    <row r="1728" ht="15">
      <c r="K1728" s="30"/>
    </row>
    <row r="1729" ht="15">
      <c r="K1729" s="30"/>
    </row>
    <row r="1730" ht="15">
      <c r="K1730" s="30"/>
    </row>
    <row r="1731" ht="15">
      <c r="K1731" s="30"/>
    </row>
    <row r="1732" ht="15">
      <c r="K1732" s="30"/>
    </row>
    <row r="1733" ht="15">
      <c r="K1733" s="30"/>
    </row>
    <row r="1734" ht="15">
      <c r="K1734" s="30"/>
    </row>
    <row r="1735" ht="15">
      <c r="K1735" s="30"/>
    </row>
    <row r="1736" ht="15">
      <c r="K1736" s="30"/>
    </row>
    <row r="1737" ht="15">
      <c r="K1737" s="30"/>
    </row>
    <row r="1738" ht="15">
      <c r="K1738" s="30"/>
    </row>
    <row r="1739" ht="15">
      <c r="K1739" s="30"/>
    </row>
    <row r="1740" ht="15">
      <c r="K1740" s="30"/>
    </row>
    <row r="1741" ht="15">
      <c r="K1741" s="30"/>
    </row>
    <row r="1742" ht="15">
      <c r="K1742" s="30"/>
    </row>
    <row r="1743" ht="15">
      <c r="K1743" s="30"/>
    </row>
    <row r="1744" ht="15">
      <c r="K1744" s="30"/>
    </row>
    <row r="1745" ht="15">
      <c r="K1745" s="30"/>
    </row>
    <row r="1746" ht="15">
      <c r="K1746" s="30"/>
    </row>
    <row r="1747" ht="15">
      <c r="K1747" s="30"/>
    </row>
    <row r="1748" ht="15">
      <c r="K1748" s="30"/>
    </row>
    <row r="1749" ht="15">
      <c r="K1749" s="30"/>
    </row>
    <row r="1750" ht="15">
      <c r="K1750" s="30"/>
    </row>
    <row r="1751" ht="15">
      <c r="K1751" s="30"/>
    </row>
    <row r="1752" ht="15">
      <c r="K1752" s="30"/>
    </row>
    <row r="1753" ht="15">
      <c r="K1753" s="30"/>
    </row>
    <row r="1754" ht="15">
      <c r="K1754" s="30"/>
    </row>
    <row r="1755" ht="15">
      <c r="K1755" s="30"/>
    </row>
    <row r="1756" ht="15">
      <c r="K1756" s="30"/>
    </row>
    <row r="1757" ht="15">
      <c r="K1757" s="30"/>
    </row>
    <row r="1758" ht="15">
      <c r="K1758" s="30"/>
    </row>
    <row r="1759" ht="15">
      <c r="K1759" s="30"/>
    </row>
    <row r="1760" ht="15">
      <c r="K1760" s="30"/>
    </row>
    <row r="1761" ht="15">
      <c r="K1761" s="30"/>
    </row>
    <row r="1762" ht="15">
      <c r="K1762" s="30"/>
    </row>
    <row r="1763" ht="15">
      <c r="K1763" s="30"/>
    </row>
    <row r="1764" ht="15">
      <c r="K1764" s="30"/>
    </row>
    <row r="1765" ht="15">
      <c r="K1765" s="30"/>
    </row>
    <row r="1766" ht="15">
      <c r="K1766" s="30"/>
    </row>
    <row r="1767" ht="15">
      <c r="K1767" s="30"/>
    </row>
    <row r="1768" ht="15">
      <c r="K1768" s="30"/>
    </row>
    <row r="1769" ht="15">
      <c r="K1769" s="30"/>
    </row>
    <row r="1770" ht="15">
      <c r="K1770" s="30"/>
    </row>
    <row r="1771" ht="15">
      <c r="K1771" s="30"/>
    </row>
    <row r="1772" ht="15">
      <c r="K1772" s="30"/>
    </row>
    <row r="1773" ht="15">
      <c r="K1773" s="30"/>
    </row>
    <row r="1774" ht="15">
      <c r="K1774" s="30"/>
    </row>
    <row r="1775" ht="15">
      <c r="K1775" s="30"/>
    </row>
    <row r="1776" ht="15">
      <c r="K1776" s="30"/>
    </row>
    <row r="1777" ht="15">
      <c r="K1777" s="30"/>
    </row>
    <row r="1778" ht="15">
      <c r="K1778" s="30"/>
    </row>
    <row r="1779" ht="15">
      <c r="K1779" s="30"/>
    </row>
    <row r="1780" ht="15">
      <c r="K1780" s="30"/>
    </row>
    <row r="1781" ht="15">
      <c r="K1781" s="30"/>
    </row>
    <row r="1782" ht="15">
      <c r="K1782" s="30"/>
    </row>
    <row r="1783" ht="15">
      <c r="K1783" s="30"/>
    </row>
    <row r="1784" ht="15">
      <c r="K1784" s="30"/>
    </row>
    <row r="1785" ht="15">
      <c r="K1785" s="30"/>
    </row>
    <row r="1786" ht="15">
      <c r="K1786" s="30"/>
    </row>
    <row r="1787" ht="15">
      <c r="K1787" s="30"/>
    </row>
    <row r="1788" ht="15">
      <c r="K1788" s="30"/>
    </row>
    <row r="1789" ht="15">
      <c r="K1789" s="30"/>
    </row>
    <row r="1790" ht="15">
      <c r="K1790" s="30"/>
    </row>
    <row r="1791" ht="15">
      <c r="K1791" s="30"/>
    </row>
    <row r="1792" ht="15">
      <c r="K1792" s="30"/>
    </row>
    <row r="1793" ht="15">
      <c r="K1793" s="30"/>
    </row>
    <row r="1794" ht="15">
      <c r="K1794" s="30"/>
    </row>
    <row r="1795" ht="15">
      <c r="K1795" s="30"/>
    </row>
    <row r="1796" ht="15">
      <c r="K1796" s="30"/>
    </row>
    <row r="1797" ht="15">
      <c r="K1797" s="30"/>
    </row>
    <row r="1798" ht="15">
      <c r="K1798" s="30"/>
    </row>
    <row r="1799" ht="15">
      <c r="K1799" s="30"/>
    </row>
    <row r="1800" ht="15">
      <c r="K1800" s="30"/>
    </row>
    <row r="1801" ht="15">
      <c r="K1801" s="30"/>
    </row>
    <row r="1802" ht="15">
      <c r="K1802" s="30"/>
    </row>
    <row r="1803" ht="15">
      <c r="K1803" s="30"/>
    </row>
    <row r="1804" ht="15">
      <c r="K1804" s="30"/>
    </row>
    <row r="1805" ht="15">
      <c r="K1805" s="30"/>
    </row>
    <row r="1806" ht="15">
      <c r="K1806" s="30"/>
    </row>
    <row r="1807" ht="15">
      <c r="K1807" s="30"/>
    </row>
    <row r="1808" ht="15">
      <c r="K1808" s="30"/>
    </row>
    <row r="1809" ht="15">
      <c r="K1809" s="30"/>
    </row>
    <row r="1810" ht="15">
      <c r="K1810" s="30"/>
    </row>
    <row r="1811" ht="15">
      <c r="K1811" s="30"/>
    </row>
    <row r="1812" ht="15">
      <c r="K1812" s="30"/>
    </row>
    <row r="1813" ht="15">
      <c r="K1813" s="30"/>
    </row>
    <row r="1814" ht="15">
      <c r="K1814" s="30"/>
    </row>
    <row r="1815" ht="15">
      <c r="K1815" s="30"/>
    </row>
    <row r="1816" ht="15">
      <c r="K1816" s="30"/>
    </row>
    <row r="1817" ht="15">
      <c r="K1817" s="30"/>
    </row>
    <row r="1818" ht="15">
      <c r="K1818" s="30"/>
    </row>
    <row r="1819" ht="15">
      <c r="K1819" s="30"/>
    </row>
    <row r="1820" ht="15">
      <c r="K1820" s="30"/>
    </row>
    <row r="1821" ht="15">
      <c r="K1821" s="30"/>
    </row>
    <row r="1822" ht="15">
      <c r="K1822" s="30"/>
    </row>
    <row r="1823" ht="15">
      <c r="K1823" s="30"/>
    </row>
    <row r="1824" ht="15">
      <c r="K1824" s="30"/>
    </row>
    <row r="1825" ht="15">
      <c r="K1825" s="30"/>
    </row>
    <row r="1826" ht="15">
      <c r="K1826" s="30"/>
    </row>
    <row r="1827" ht="15">
      <c r="K1827" s="30"/>
    </row>
    <row r="1828" ht="15">
      <c r="K1828" s="30"/>
    </row>
    <row r="1829" ht="15">
      <c r="K1829" s="30"/>
    </row>
    <row r="1830" ht="15">
      <c r="K1830" s="30"/>
    </row>
    <row r="1831" ht="15">
      <c r="K1831" s="30"/>
    </row>
    <row r="1832" ht="15">
      <c r="K1832" s="30"/>
    </row>
    <row r="1833" ht="15">
      <c r="K1833" s="30"/>
    </row>
    <row r="1834" ht="15">
      <c r="K1834" s="30"/>
    </row>
    <row r="1835" ht="15">
      <c r="K1835" s="30"/>
    </row>
    <row r="1836" ht="15">
      <c r="K1836" s="30"/>
    </row>
    <row r="1837" ht="15">
      <c r="K1837" s="30"/>
    </row>
    <row r="1838" ht="15">
      <c r="K1838" s="30"/>
    </row>
    <row r="1839" ht="15">
      <c r="K1839" s="30"/>
    </row>
    <row r="1840" ht="15">
      <c r="K1840" s="30"/>
    </row>
    <row r="1841" ht="15">
      <c r="K1841" s="30"/>
    </row>
    <row r="1842" ht="15">
      <c r="K1842" s="30"/>
    </row>
    <row r="1843" ht="15">
      <c r="K1843" s="30"/>
    </row>
    <row r="1844" ht="15">
      <c r="K1844" s="30"/>
    </row>
    <row r="1845" ht="15">
      <c r="K1845" s="30"/>
    </row>
    <row r="1846" ht="15">
      <c r="K1846" s="30"/>
    </row>
    <row r="1847" ht="15">
      <c r="K1847" s="30"/>
    </row>
    <row r="1848" ht="15">
      <c r="K1848" s="30"/>
    </row>
    <row r="1849" ht="15">
      <c r="K1849" s="30"/>
    </row>
    <row r="1850" ht="15">
      <c r="K1850" s="30"/>
    </row>
    <row r="1851" ht="15">
      <c r="K1851" s="30"/>
    </row>
    <row r="1852" ht="15">
      <c r="K1852" s="30"/>
    </row>
    <row r="1853" ht="15">
      <c r="K1853" s="30"/>
    </row>
    <row r="1854" ht="15">
      <c r="K1854" s="30"/>
    </row>
    <row r="1855" ht="15">
      <c r="K1855" s="30"/>
    </row>
    <row r="1856" ht="15">
      <c r="K1856" s="30"/>
    </row>
    <row r="1857" ht="15">
      <c r="K1857" s="30"/>
    </row>
    <row r="1858" ht="15">
      <c r="K1858" s="30"/>
    </row>
    <row r="1859" ht="15">
      <c r="K1859" s="30"/>
    </row>
    <row r="1860" ht="15">
      <c r="K1860" s="30"/>
    </row>
    <row r="1861" ht="15">
      <c r="K1861" s="30"/>
    </row>
    <row r="1862" ht="15">
      <c r="K1862" s="30"/>
    </row>
    <row r="1863" ht="15">
      <c r="K1863" s="30"/>
    </row>
    <row r="1864" ht="15">
      <c r="K1864" s="30"/>
    </row>
    <row r="1865" ht="15">
      <c r="K1865" s="30"/>
    </row>
    <row r="1866" ht="15">
      <c r="K1866" s="30"/>
    </row>
    <row r="1867" ht="15">
      <c r="K1867" s="30"/>
    </row>
    <row r="1868" ht="15">
      <c r="K1868" s="30"/>
    </row>
    <row r="1869" ht="15">
      <c r="K1869" s="30"/>
    </row>
    <row r="1870" ht="15">
      <c r="K1870" s="30"/>
    </row>
    <row r="1871" ht="15">
      <c r="K1871" s="30"/>
    </row>
    <row r="1872" ht="15">
      <c r="K1872" s="30"/>
    </row>
    <row r="1873" ht="15">
      <c r="K1873" s="30"/>
    </row>
    <row r="1874" ht="15">
      <c r="K1874" s="30"/>
    </row>
    <row r="1875" ht="15">
      <c r="K1875" s="30"/>
    </row>
    <row r="1876" ht="15">
      <c r="K1876" s="30"/>
    </row>
    <row r="1877" ht="15">
      <c r="K1877" s="30"/>
    </row>
    <row r="1878" ht="15">
      <c r="K1878" s="30"/>
    </row>
    <row r="1879" ht="15">
      <c r="K1879" s="30"/>
    </row>
    <row r="1880" ht="15">
      <c r="K1880" s="30"/>
    </row>
    <row r="1881" ht="15">
      <c r="K1881" s="30"/>
    </row>
    <row r="1882" ht="15">
      <c r="K1882" s="30"/>
    </row>
    <row r="1883" ht="15">
      <c r="K1883" s="30"/>
    </row>
    <row r="1884" ht="15">
      <c r="K1884" s="30"/>
    </row>
    <row r="1885" ht="15">
      <c r="K1885" s="30"/>
    </row>
    <row r="1886" ht="15">
      <c r="K1886" s="30"/>
    </row>
    <row r="1887" ht="15">
      <c r="K1887" s="30"/>
    </row>
    <row r="1888" ht="15">
      <c r="K1888" s="30"/>
    </row>
    <row r="1889" ht="15">
      <c r="K1889" s="30"/>
    </row>
    <row r="1890" ht="15">
      <c r="K1890" s="30"/>
    </row>
    <row r="1891" ht="15">
      <c r="K1891" s="30"/>
    </row>
    <row r="1892" ht="15">
      <c r="K1892" s="30"/>
    </row>
    <row r="1893" ht="15">
      <c r="K1893" s="30"/>
    </row>
    <row r="1894" ht="15">
      <c r="K1894" s="30"/>
    </row>
    <row r="1895" ht="15">
      <c r="K1895" s="30"/>
    </row>
    <row r="1896" ht="15">
      <c r="K1896" s="30"/>
    </row>
    <row r="1897" ht="15">
      <c r="K1897" s="30"/>
    </row>
    <row r="1898" ht="15">
      <c r="K1898" s="30"/>
    </row>
    <row r="1899" ht="15">
      <c r="K1899" s="30"/>
    </row>
    <row r="1900" ht="15">
      <c r="K1900" s="30"/>
    </row>
    <row r="1901" ht="15">
      <c r="K1901" s="30"/>
    </row>
    <row r="1902" ht="15">
      <c r="K1902" s="30"/>
    </row>
    <row r="1903" ht="15">
      <c r="K1903" s="30"/>
    </row>
    <row r="1904" ht="15">
      <c r="K1904" s="30"/>
    </row>
    <row r="1905" ht="15">
      <c r="K1905" s="32"/>
    </row>
    <row r="1906" ht="15">
      <c r="K1906" s="30"/>
    </row>
    <row r="1907" ht="15">
      <c r="K1907" s="30"/>
    </row>
    <row r="1908" ht="15">
      <c r="K1908" s="30"/>
    </row>
    <row r="1909" ht="15">
      <c r="K1909" s="30"/>
    </row>
    <row r="1910" ht="15">
      <c r="K1910" s="30"/>
    </row>
    <row r="1911" ht="15">
      <c r="K1911" s="30"/>
    </row>
    <row r="1912" ht="15">
      <c r="K1912" s="30"/>
    </row>
    <row r="1913" ht="15">
      <c r="K1913" s="30"/>
    </row>
    <row r="1914" ht="15">
      <c r="K1914" s="30"/>
    </row>
    <row r="1915" ht="15">
      <c r="K1915" s="30"/>
    </row>
    <row r="1916" ht="15">
      <c r="K1916" s="30"/>
    </row>
    <row r="1917" ht="15">
      <c r="K1917" s="30"/>
    </row>
    <row r="1918" ht="15">
      <c r="K1918" s="30"/>
    </row>
    <row r="1919" ht="15">
      <c r="K1919" s="30"/>
    </row>
    <row r="1920" ht="15">
      <c r="K1920" s="30"/>
    </row>
    <row r="1921" ht="15">
      <c r="K1921" s="30"/>
    </row>
    <row r="1922" ht="15">
      <c r="K1922" s="30"/>
    </row>
    <row r="1923" ht="15">
      <c r="K1923" s="30"/>
    </row>
    <row r="1924" ht="15">
      <c r="K1924" s="30"/>
    </row>
    <row r="1925" ht="15">
      <c r="K1925" s="30"/>
    </row>
    <row r="1926" ht="15">
      <c r="K1926" s="30"/>
    </row>
    <row r="1927" ht="15">
      <c r="K1927" s="30"/>
    </row>
    <row r="1928" ht="15">
      <c r="K1928" s="30"/>
    </row>
    <row r="1929" ht="15">
      <c r="K1929" s="32"/>
    </row>
    <row r="1930" ht="15">
      <c r="K1930" s="30"/>
    </row>
    <row r="1931" ht="15">
      <c r="K1931" s="30"/>
    </row>
    <row r="1932" ht="15">
      <c r="K1932" s="30"/>
    </row>
    <row r="1933" ht="15">
      <c r="K1933" s="30"/>
    </row>
    <row r="1934" ht="15">
      <c r="K1934" s="30"/>
    </row>
    <row r="1935" ht="15">
      <c r="K1935" s="30"/>
    </row>
    <row r="1936" ht="15">
      <c r="K1936" s="30"/>
    </row>
    <row r="1937" ht="15">
      <c r="K1937" s="30"/>
    </row>
    <row r="1938" ht="15">
      <c r="K1938" s="30"/>
    </row>
    <row r="1939" ht="15">
      <c r="K1939" s="30"/>
    </row>
    <row r="1940" ht="15">
      <c r="K1940" s="30"/>
    </row>
    <row r="1941" ht="15">
      <c r="K1941" s="30"/>
    </row>
    <row r="1942" ht="15">
      <c r="K1942" s="30"/>
    </row>
    <row r="1943" ht="15">
      <c r="K1943" s="30"/>
    </row>
    <row r="1944" ht="15">
      <c r="K1944" s="30"/>
    </row>
    <row r="1945" ht="15">
      <c r="K1945" s="30"/>
    </row>
    <row r="1946" ht="15">
      <c r="K1946" s="30"/>
    </row>
    <row r="1947" ht="15">
      <c r="K1947" s="30"/>
    </row>
    <row r="1948" ht="15">
      <c r="K1948" s="30"/>
    </row>
    <row r="1949" ht="15">
      <c r="K1949" s="30"/>
    </row>
    <row r="1950" ht="15">
      <c r="K1950" s="30"/>
    </row>
    <row r="1951" ht="15">
      <c r="K1951" s="30"/>
    </row>
    <row r="1952" ht="15">
      <c r="K1952" s="30"/>
    </row>
    <row r="1953" ht="15">
      <c r="K1953" s="32"/>
    </row>
    <row r="1954" ht="15">
      <c r="K1954" s="30"/>
    </row>
    <row r="1955" ht="15">
      <c r="K1955" s="30"/>
    </row>
    <row r="1956" ht="15">
      <c r="K1956" s="30"/>
    </row>
    <row r="1957" ht="15">
      <c r="K1957" s="30"/>
    </row>
    <row r="1958" ht="15">
      <c r="K1958" s="30"/>
    </row>
    <row r="1959" ht="15">
      <c r="K1959" s="30"/>
    </row>
    <row r="1960" ht="15">
      <c r="K1960" s="30"/>
    </row>
    <row r="1961" ht="15">
      <c r="K1961" s="30"/>
    </row>
    <row r="1962" ht="15">
      <c r="K1962" s="30"/>
    </row>
    <row r="1963" ht="15">
      <c r="K1963" s="30"/>
    </row>
    <row r="1964" ht="15">
      <c r="K1964" s="30"/>
    </row>
    <row r="1965" ht="15">
      <c r="K1965" s="30"/>
    </row>
    <row r="1966" ht="15">
      <c r="K1966" s="30"/>
    </row>
    <row r="1967" ht="15">
      <c r="K1967" s="30"/>
    </row>
    <row r="1968" ht="15">
      <c r="K1968" s="30"/>
    </row>
    <row r="1969" ht="15">
      <c r="K1969" s="30"/>
    </row>
    <row r="1970" ht="15">
      <c r="K1970" s="30"/>
    </row>
    <row r="1971" ht="15">
      <c r="K1971" s="30"/>
    </row>
    <row r="1972" ht="15">
      <c r="K1972" s="30"/>
    </row>
    <row r="1973" ht="15">
      <c r="K1973" s="30"/>
    </row>
    <row r="1974" ht="15">
      <c r="K1974" s="30"/>
    </row>
    <row r="1975" ht="15">
      <c r="K1975" s="30"/>
    </row>
    <row r="1976" ht="15">
      <c r="K1976" s="30"/>
    </row>
    <row r="1977" ht="15">
      <c r="K1977" s="32"/>
    </row>
    <row r="1978" ht="15">
      <c r="K1978" s="30"/>
    </row>
    <row r="1979" ht="15">
      <c r="K1979" s="30"/>
    </row>
    <row r="1980" ht="15">
      <c r="K1980" s="30"/>
    </row>
    <row r="1981" ht="15">
      <c r="K1981" s="30"/>
    </row>
    <row r="1982" ht="15">
      <c r="K1982" s="30"/>
    </row>
    <row r="1983" ht="15">
      <c r="K1983" s="30"/>
    </row>
    <row r="1984" ht="15">
      <c r="K1984" s="30"/>
    </row>
    <row r="1985" ht="15">
      <c r="K1985" s="30"/>
    </row>
    <row r="1986" ht="15">
      <c r="K1986" s="30"/>
    </row>
    <row r="1987" ht="15">
      <c r="K1987" s="30"/>
    </row>
    <row r="1988" ht="15">
      <c r="K1988" s="30"/>
    </row>
    <row r="1989" ht="15">
      <c r="K1989" s="30"/>
    </row>
    <row r="1990" ht="15">
      <c r="K1990" s="30"/>
    </row>
    <row r="1991" ht="15">
      <c r="K1991" s="30"/>
    </row>
    <row r="1992" ht="15">
      <c r="K1992" s="30"/>
    </row>
    <row r="1993" ht="15">
      <c r="K1993" s="30"/>
    </row>
    <row r="1994" ht="15">
      <c r="K1994" s="30"/>
    </row>
    <row r="1995" ht="15">
      <c r="K1995" s="30"/>
    </row>
    <row r="1996" ht="15">
      <c r="K1996" s="30"/>
    </row>
    <row r="1997" ht="15">
      <c r="K1997" s="30"/>
    </row>
    <row r="1998" ht="15">
      <c r="K1998" s="30"/>
    </row>
    <row r="1999" ht="15">
      <c r="K1999" s="30"/>
    </row>
    <row r="2000" ht="15">
      <c r="K2000" s="30"/>
    </row>
    <row r="2001" ht="15">
      <c r="K2001" s="32"/>
    </row>
    <row r="2002" ht="15">
      <c r="K2002" s="30"/>
    </row>
    <row r="2003" ht="15">
      <c r="K2003" s="30"/>
    </row>
    <row r="2004" ht="15">
      <c r="K2004" s="30"/>
    </row>
    <row r="2005" ht="15">
      <c r="K2005" s="30"/>
    </row>
    <row r="2006" ht="15">
      <c r="K2006" s="30"/>
    </row>
    <row r="2007" ht="15">
      <c r="K2007" s="30"/>
    </row>
    <row r="2008" ht="15">
      <c r="K2008" s="30"/>
    </row>
    <row r="2009" ht="15">
      <c r="K2009" s="30"/>
    </row>
    <row r="2010" ht="15">
      <c r="K2010" s="30"/>
    </row>
    <row r="2011" ht="15">
      <c r="K2011" s="30"/>
    </row>
    <row r="2012" ht="15">
      <c r="K2012" s="30"/>
    </row>
    <row r="2013" ht="15">
      <c r="K2013" s="30"/>
    </row>
    <row r="2014" ht="15">
      <c r="K2014" s="30"/>
    </row>
    <row r="2015" ht="15">
      <c r="K2015" s="30"/>
    </row>
    <row r="2016" ht="15">
      <c r="K2016" s="30"/>
    </row>
    <row r="2017" ht="15">
      <c r="K2017" s="30"/>
    </row>
    <row r="2018" ht="15">
      <c r="K2018" s="30"/>
    </row>
    <row r="2019" ht="15">
      <c r="K2019" s="30"/>
    </row>
    <row r="2020" ht="15">
      <c r="K2020" s="30"/>
    </row>
    <row r="2021" ht="15">
      <c r="K2021" s="30"/>
    </row>
    <row r="2022" ht="15">
      <c r="K2022" s="30"/>
    </row>
    <row r="2023" ht="15">
      <c r="K2023" s="30"/>
    </row>
    <row r="2024" ht="15">
      <c r="K2024" s="30"/>
    </row>
    <row r="2025" ht="15">
      <c r="K2025" s="30"/>
    </row>
    <row r="2026" ht="15">
      <c r="K2026" s="30"/>
    </row>
    <row r="2027" ht="15">
      <c r="K2027" s="30"/>
    </row>
    <row r="2028" ht="15">
      <c r="K2028" s="30"/>
    </row>
    <row r="2029" ht="15">
      <c r="K2029" s="30"/>
    </row>
    <row r="2030" ht="15">
      <c r="K2030" s="30"/>
    </row>
    <row r="2031" ht="15">
      <c r="K2031" s="30"/>
    </row>
    <row r="2032" ht="15">
      <c r="K2032" s="30"/>
    </row>
    <row r="2033" ht="15">
      <c r="K2033" s="30"/>
    </row>
    <row r="2034" ht="15">
      <c r="K2034" s="30"/>
    </row>
    <row r="2035" ht="15">
      <c r="K2035" s="30"/>
    </row>
    <row r="2036" ht="15">
      <c r="K2036" s="30"/>
    </row>
    <row r="2037" ht="15">
      <c r="K2037" s="30"/>
    </row>
    <row r="2038" ht="15">
      <c r="K2038" s="30"/>
    </row>
    <row r="2039" ht="15">
      <c r="K2039" s="30"/>
    </row>
    <row r="2040" ht="15">
      <c r="K2040" s="30"/>
    </row>
    <row r="2041" ht="15">
      <c r="K2041" s="30"/>
    </row>
    <row r="2042" ht="15">
      <c r="K2042" s="30"/>
    </row>
    <row r="2043" ht="15">
      <c r="K2043" s="30"/>
    </row>
    <row r="2044" ht="15">
      <c r="K2044" s="30"/>
    </row>
    <row r="2045" ht="15">
      <c r="K2045" s="30"/>
    </row>
    <row r="2046" ht="15">
      <c r="K2046" s="30"/>
    </row>
    <row r="2047" ht="15">
      <c r="K2047" s="30"/>
    </row>
    <row r="2048" ht="15">
      <c r="K2048" s="30"/>
    </row>
    <row r="2049" ht="15">
      <c r="K2049" s="30"/>
    </row>
    <row r="2050" ht="15">
      <c r="K2050" s="30"/>
    </row>
    <row r="2051" ht="15">
      <c r="K2051" s="30"/>
    </row>
    <row r="2052" ht="15">
      <c r="K2052" s="30"/>
    </row>
    <row r="2053" ht="15">
      <c r="K2053" s="30"/>
    </row>
    <row r="2054" ht="15">
      <c r="K2054" s="30"/>
    </row>
    <row r="2055" ht="15">
      <c r="K2055" s="30"/>
    </row>
    <row r="2056" ht="15">
      <c r="K2056" s="30"/>
    </row>
    <row r="2057" ht="15">
      <c r="K2057" s="30"/>
    </row>
    <row r="2058" ht="15">
      <c r="K2058" s="30"/>
    </row>
    <row r="2059" ht="15">
      <c r="K2059" s="30"/>
    </row>
    <row r="2060" ht="15">
      <c r="K2060" s="30"/>
    </row>
    <row r="2061" ht="15">
      <c r="K2061" s="30"/>
    </row>
    <row r="2062" ht="15">
      <c r="K2062" s="30"/>
    </row>
    <row r="2063" ht="15">
      <c r="K2063" s="30"/>
    </row>
    <row r="2064" ht="15">
      <c r="K2064" s="30"/>
    </row>
    <row r="2065" ht="15">
      <c r="K2065" s="30"/>
    </row>
    <row r="2066" ht="15">
      <c r="K2066" s="30"/>
    </row>
    <row r="2067" ht="15">
      <c r="K2067" s="30"/>
    </row>
    <row r="2068" ht="15">
      <c r="K2068" s="30"/>
    </row>
    <row r="2069" ht="15">
      <c r="K2069" s="30"/>
    </row>
    <row r="2070" ht="15">
      <c r="K2070" s="30"/>
    </row>
    <row r="2071" ht="15">
      <c r="K2071" s="30"/>
    </row>
    <row r="2072" ht="15">
      <c r="K2072" s="30"/>
    </row>
    <row r="2073" ht="15">
      <c r="K2073" s="32"/>
    </row>
    <row r="2074" ht="15">
      <c r="K2074" s="30"/>
    </row>
    <row r="2075" ht="15">
      <c r="K2075" s="30"/>
    </row>
    <row r="2076" ht="15">
      <c r="K2076" s="30"/>
    </row>
    <row r="2077" ht="15">
      <c r="K2077" s="30"/>
    </row>
    <row r="2078" ht="15">
      <c r="K2078" s="30"/>
    </row>
    <row r="2079" ht="15">
      <c r="K2079" s="30"/>
    </row>
    <row r="2080" ht="15">
      <c r="K2080" s="30"/>
    </row>
    <row r="2081" ht="15">
      <c r="K2081" s="30"/>
    </row>
    <row r="2082" ht="15">
      <c r="K2082" s="30"/>
    </row>
    <row r="2083" ht="15">
      <c r="K2083" s="30"/>
    </row>
    <row r="2084" ht="15">
      <c r="K2084" s="30"/>
    </row>
    <row r="2085" ht="15">
      <c r="K2085" s="30"/>
    </row>
    <row r="2086" ht="15">
      <c r="K2086" s="30"/>
    </row>
    <row r="2087" ht="15">
      <c r="K2087" s="30"/>
    </row>
    <row r="2088" ht="15">
      <c r="K2088" s="30"/>
    </row>
    <row r="2089" ht="15">
      <c r="K2089" s="30"/>
    </row>
    <row r="2090" ht="15">
      <c r="K2090" s="30"/>
    </row>
    <row r="2091" ht="15">
      <c r="K2091" s="30"/>
    </row>
    <row r="2092" ht="15">
      <c r="K2092" s="30"/>
    </row>
    <row r="2093" ht="15">
      <c r="K2093" s="30"/>
    </row>
    <row r="2094" ht="15">
      <c r="K2094" s="30"/>
    </row>
    <row r="2095" ht="15">
      <c r="K2095" s="30"/>
    </row>
    <row r="2096" ht="15">
      <c r="K2096" s="30"/>
    </row>
    <row r="2097" ht="15">
      <c r="K2097" s="32"/>
    </row>
    <row r="2098" ht="15">
      <c r="K2098" s="30"/>
    </row>
    <row r="2099" ht="15">
      <c r="K2099" s="30"/>
    </row>
    <row r="2100" ht="15">
      <c r="K2100" s="30"/>
    </row>
    <row r="2101" ht="15">
      <c r="K2101" s="30"/>
    </row>
    <row r="2102" ht="15">
      <c r="K2102" s="30"/>
    </row>
    <row r="2103" ht="15">
      <c r="K2103" s="30"/>
    </row>
    <row r="2104" ht="15">
      <c r="K2104" s="30"/>
    </row>
    <row r="2105" ht="15">
      <c r="K2105" s="30"/>
    </row>
    <row r="2106" ht="15">
      <c r="K2106" s="30"/>
    </row>
    <row r="2107" ht="15">
      <c r="K2107" s="30"/>
    </row>
    <row r="2108" ht="15">
      <c r="K2108" s="30"/>
    </row>
    <row r="2109" ht="15">
      <c r="K2109" s="30"/>
    </row>
    <row r="2110" ht="15">
      <c r="K2110" s="30"/>
    </row>
    <row r="2111" ht="15">
      <c r="K2111" s="30"/>
    </row>
    <row r="2112" ht="15">
      <c r="K2112" s="30"/>
    </row>
    <row r="2113" ht="15">
      <c r="K2113" s="30"/>
    </row>
    <row r="2114" ht="15">
      <c r="K2114" s="30"/>
    </row>
    <row r="2115" ht="15">
      <c r="K2115" s="30"/>
    </row>
    <row r="2116" ht="15">
      <c r="K2116" s="30"/>
    </row>
    <row r="2117" ht="15">
      <c r="K2117" s="30"/>
    </row>
    <row r="2118" ht="15">
      <c r="K2118" s="30"/>
    </row>
    <row r="2119" ht="15">
      <c r="K2119" s="30"/>
    </row>
    <row r="2120" ht="15">
      <c r="K2120" s="30"/>
    </row>
    <row r="2121" ht="15">
      <c r="K2121" s="32"/>
    </row>
    <row r="2122" ht="15">
      <c r="K2122" s="30"/>
    </row>
    <row r="2123" ht="15">
      <c r="K2123" s="30"/>
    </row>
    <row r="2124" ht="15">
      <c r="K2124" s="30"/>
    </row>
    <row r="2125" ht="15">
      <c r="K2125" s="30"/>
    </row>
    <row r="2126" ht="15">
      <c r="K2126" s="30"/>
    </row>
    <row r="2127" ht="15">
      <c r="K2127" s="30"/>
    </row>
    <row r="2128" ht="15">
      <c r="K2128" s="30"/>
    </row>
    <row r="2129" ht="15">
      <c r="K2129" s="30"/>
    </row>
    <row r="2130" ht="15">
      <c r="K2130" s="30"/>
    </row>
    <row r="2131" ht="15">
      <c r="K2131" s="30"/>
    </row>
    <row r="2132" ht="15">
      <c r="K2132" s="30"/>
    </row>
    <row r="2133" ht="15">
      <c r="K2133" s="30"/>
    </row>
    <row r="2134" ht="15">
      <c r="K2134" s="30"/>
    </row>
    <row r="2135" ht="15">
      <c r="K2135" s="30"/>
    </row>
    <row r="2136" ht="15">
      <c r="K2136" s="30"/>
    </row>
    <row r="2137" ht="15">
      <c r="K2137" s="30"/>
    </row>
    <row r="2138" ht="15">
      <c r="K2138" s="30"/>
    </row>
    <row r="2139" ht="15">
      <c r="K2139" s="30"/>
    </row>
    <row r="2140" ht="15">
      <c r="K2140" s="30"/>
    </row>
    <row r="2141" ht="15">
      <c r="K2141" s="30"/>
    </row>
    <row r="2142" ht="15">
      <c r="K2142" s="30"/>
    </row>
    <row r="2143" ht="15">
      <c r="K2143" s="30"/>
    </row>
    <row r="2144" ht="15">
      <c r="K2144" s="30"/>
    </row>
    <row r="2145" ht="15">
      <c r="K2145" s="32"/>
    </row>
    <row r="2146" ht="15">
      <c r="K2146" s="30"/>
    </row>
    <row r="2147" ht="15">
      <c r="K2147" s="30"/>
    </row>
    <row r="2148" ht="15">
      <c r="K2148" s="30"/>
    </row>
    <row r="2149" ht="15">
      <c r="K2149" s="30"/>
    </row>
    <row r="2150" ht="15">
      <c r="K2150" s="30"/>
    </row>
    <row r="2151" ht="15">
      <c r="K2151" s="30"/>
    </row>
    <row r="2152" ht="15">
      <c r="K2152" s="30"/>
    </row>
    <row r="2153" ht="15">
      <c r="K2153" s="30"/>
    </row>
    <row r="2154" ht="15">
      <c r="K2154" s="30"/>
    </row>
    <row r="2155" ht="15">
      <c r="K2155" s="30"/>
    </row>
    <row r="2156" ht="15">
      <c r="K2156" s="30"/>
    </row>
    <row r="2157" ht="15">
      <c r="K2157" s="30"/>
    </row>
    <row r="2158" ht="15">
      <c r="K2158" s="30"/>
    </row>
    <row r="2159" ht="15">
      <c r="K2159" s="30"/>
    </row>
    <row r="2160" ht="15">
      <c r="K2160" s="30"/>
    </row>
    <row r="2161" ht="15">
      <c r="K2161" s="30"/>
    </row>
    <row r="2162" ht="15">
      <c r="K2162" s="30"/>
    </row>
    <row r="2163" ht="15">
      <c r="K2163" s="30"/>
    </row>
    <row r="2164" ht="15">
      <c r="K2164" s="30"/>
    </row>
    <row r="2165" ht="15">
      <c r="K2165" s="30"/>
    </row>
    <row r="2166" ht="15">
      <c r="K2166" s="30"/>
    </row>
    <row r="2167" ht="15">
      <c r="K2167" s="30"/>
    </row>
    <row r="2168" ht="15">
      <c r="K2168" s="30"/>
    </row>
    <row r="2169" ht="15">
      <c r="K2169" s="32"/>
    </row>
    <row r="2170" ht="15">
      <c r="K2170" s="30"/>
    </row>
    <row r="2171" ht="15">
      <c r="K2171" s="30"/>
    </row>
    <row r="2172" ht="15">
      <c r="K2172" s="30"/>
    </row>
    <row r="2173" ht="14.25">
      <c r="K2173" s="31"/>
    </row>
    <row r="2174" ht="15">
      <c r="K2174" s="30"/>
    </row>
    <row r="2175" ht="15">
      <c r="K2175" s="30"/>
    </row>
    <row r="2176" ht="15">
      <c r="K2176" s="30"/>
    </row>
    <row r="2177" ht="15">
      <c r="K2177" s="30"/>
    </row>
    <row r="2178" ht="15">
      <c r="K2178" s="30"/>
    </row>
    <row r="2179" ht="15">
      <c r="K2179" s="30"/>
    </row>
    <row r="2180" ht="15">
      <c r="K2180" s="30"/>
    </row>
    <row r="2181" ht="15">
      <c r="K2181" s="30"/>
    </row>
    <row r="2182" ht="15">
      <c r="K2182" s="30"/>
    </row>
    <row r="2183" ht="15">
      <c r="K2183" s="30"/>
    </row>
    <row r="2184" ht="15">
      <c r="K2184" s="30"/>
    </row>
    <row r="2185" ht="15">
      <c r="K2185" s="30"/>
    </row>
    <row r="2186" ht="15">
      <c r="K2186" s="30"/>
    </row>
    <row r="2187" ht="15">
      <c r="K2187" s="30"/>
    </row>
    <row r="2188" ht="15">
      <c r="K2188" s="30"/>
    </row>
    <row r="2189" ht="15">
      <c r="K2189" s="30"/>
    </row>
    <row r="2190" ht="15">
      <c r="K2190" s="30"/>
    </row>
    <row r="2191" ht="15">
      <c r="K2191" s="30"/>
    </row>
    <row r="2192" ht="15">
      <c r="K2192" s="30"/>
    </row>
    <row r="2193" ht="15">
      <c r="K2193" s="30"/>
    </row>
    <row r="2194" ht="15">
      <c r="K2194" s="30"/>
    </row>
    <row r="2195" ht="15">
      <c r="K2195" s="30"/>
    </row>
    <row r="2196" ht="15">
      <c r="K2196" s="30"/>
    </row>
    <row r="2197" ht="15">
      <c r="K2197" s="30"/>
    </row>
    <row r="2198" ht="15">
      <c r="K2198" s="30"/>
    </row>
    <row r="2199" ht="15">
      <c r="K2199" s="30"/>
    </row>
    <row r="2200" ht="15">
      <c r="K2200" s="30"/>
    </row>
    <row r="2201" ht="15">
      <c r="K2201" s="30"/>
    </row>
    <row r="2202" ht="15">
      <c r="K2202" s="30"/>
    </row>
    <row r="2203" ht="15">
      <c r="K2203" s="30"/>
    </row>
    <row r="2204" ht="15">
      <c r="K2204" s="30"/>
    </row>
    <row r="2205" ht="15">
      <c r="K2205" s="30"/>
    </row>
    <row r="2206" ht="15">
      <c r="K2206" s="30"/>
    </row>
    <row r="2207" ht="15">
      <c r="K2207" s="30"/>
    </row>
    <row r="2208" ht="15">
      <c r="K2208" s="30"/>
    </row>
    <row r="2209" ht="15">
      <c r="K2209" s="30"/>
    </row>
    <row r="2210" ht="15">
      <c r="K2210" s="30"/>
    </row>
    <row r="2211" ht="15">
      <c r="K2211" s="30"/>
    </row>
    <row r="2212" ht="15">
      <c r="K2212" s="30"/>
    </row>
    <row r="2213" ht="15">
      <c r="K2213" s="30"/>
    </row>
    <row r="2214" ht="15">
      <c r="K2214" s="30"/>
    </row>
    <row r="2215" ht="15">
      <c r="K2215" s="30"/>
    </row>
    <row r="2216" ht="15">
      <c r="K2216" s="30"/>
    </row>
    <row r="2217" ht="15">
      <c r="K2217" s="30"/>
    </row>
    <row r="2218" ht="15">
      <c r="K2218" s="30"/>
    </row>
    <row r="2219" ht="15">
      <c r="K2219" s="30"/>
    </row>
    <row r="2220" ht="15">
      <c r="K2220" s="30"/>
    </row>
    <row r="2221" ht="15">
      <c r="K2221" s="30"/>
    </row>
    <row r="2222" ht="15">
      <c r="K2222" s="30"/>
    </row>
    <row r="2223" ht="15">
      <c r="K2223" s="30"/>
    </row>
    <row r="2224" ht="15">
      <c r="K2224" s="30"/>
    </row>
    <row r="2225" ht="15">
      <c r="K2225" s="30"/>
    </row>
    <row r="2226" ht="15">
      <c r="K2226" s="30"/>
    </row>
    <row r="2227" ht="15">
      <c r="K2227" s="30"/>
    </row>
    <row r="2228" ht="15">
      <c r="K2228" s="30"/>
    </row>
    <row r="2229" ht="15">
      <c r="K2229" s="30"/>
    </row>
    <row r="2230" ht="15">
      <c r="K2230" s="30"/>
    </row>
    <row r="2231" ht="15">
      <c r="K2231" s="30"/>
    </row>
    <row r="2232" ht="15">
      <c r="K2232" s="30"/>
    </row>
    <row r="2233" ht="15">
      <c r="K2233" s="30"/>
    </row>
    <row r="2234" ht="15">
      <c r="K2234" s="30"/>
    </row>
    <row r="2235" ht="15">
      <c r="K2235" s="30"/>
    </row>
    <row r="2236" ht="15">
      <c r="K2236" s="30"/>
    </row>
    <row r="2237" ht="15">
      <c r="K2237" s="30"/>
    </row>
    <row r="2238" ht="15">
      <c r="K2238" s="30"/>
    </row>
    <row r="2239" ht="15">
      <c r="K2239" s="30"/>
    </row>
    <row r="2240" ht="15">
      <c r="K2240" s="30"/>
    </row>
    <row r="2241" ht="15">
      <c r="K2241" s="30"/>
    </row>
    <row r="2242" ht="15">
      <c r="K2242" s="30"/>
    </row>
    <row r="2243" ht="15">
      <c r="K2243" s="30"/>
    </row>
    <row r="2244" ht="15">
      <c r="K2244" s="30"/>
    </row>
    <row r="2245" ht="15">
      <c r="K2245" s="30"/>
    </row>
    <row r="2246" ht="15">
      <c r="K2246" s="30"/>
    </row>
    <row r="2247" ht="15">
      <c r="K2247" s="30"/>
    </row>
    <row r="2248" ht="15">
      <c r="K2248" s="30"/>
    </row>
    <row r="2249" ht="15">
      <c r="K2249" s="30"/>
    </row>
    <row r="2250" ht="15">
      <c r="K2250" s="30"/>
    </row>
    <row r="2251" ht="15">
      <c r="K2251" s="30"/>
    </row>
    <row r="2252" ht="15">
      <c r="K2252" s="30"/>
    </row>
    <row r="2253" ht="15">
      <c r="K2253" s="30"/>
    </row>
    <row r="2254" ht="15">
      <c r="K2254" s="30"/>
    </row>
    <row r="2255" ht="15">
      <c r="K2255" s="30"/>
    </row>
    <row r="2256" ht="15">
      <c r="K2256" s="30"/>
    </row>
    <row r="2257" ht="15">
      <c r="K2257" s="30"/>
    </row>
    <row r="2258" ht="15">
      <c r="K2258" s="30"/>
    </row>
    <row r="2259" ht="15">
      <c r="K2259" s="30"/>
    </row>
    <row r="2260" ht="15">
      <c r="K2260" s="30"/>
    </row>
    <row r="2261" ht="15">
      <c r="K2261" s="30"/>
    </row>
    <row r="2262" ht="15">
      <c r="K2262" s="30"/>
    </row>
    <row r="2263" ht="15">
      <c r="K2263" s="30"/>
    </row>
    <row r="2264" ht="15">
      <c r="K2264" s="30"/>
    </row>
    <row r="2265" ht="15">
      <c r="K2265" s="30"/>
    </row>
    <row r="2266" ht="15">
      <c r="K2266" s="30"/>
    </row>
    <row r="2267" ht="15">
      <c r="K2267" s="30"/>
    </row>
    <row r="2268" ht="15">
      <c r="K2268" s="30"/>
    </row>
    <row r="2269" ht="15">
      <c r="K2269" s="30"/>
    </row>
    <row r="2270" ht="15">
      <c r="K2270" s="30"/>
    </row>
    <row r="2271" ht="15">
      <c r="K2271" s="30"/>
    </row>
    <row r="2272" ht="15">
      <c r="K2272" s="30"/>
    </row>
    <row r="2273" ht="15">
      <c r="K2273" s="30"/>
    </row>
    <row r="2274" ht="15">
      <c r="K2274" s="30"/>
    </row>
    <row r="2275" ht="15">
      <c r="K2275" s="30"/>
    </row>
    <row r="2276" ht="15">
      <c r="K2276" s="30"/>
    </row>
    <row r="2277" ht="15">
      <c r="K2277" s="30"/>
    </row>
    <row r="2278" ht="15">
      <c r="K2278" s="30"/>
    </row>
    <row r="2279" ht="15">
      <c r="K2279" s="30"/>
    </row>
    <row r="2280" ht="15">
      <c r="K2280" s="30"/>
    </row>
    <row r="2281" ht="15">
      <c r="K2281" s="30"/>
    </row>
    <row r="2282" ht="15">
      <c r="K2282" s="30"/>
    </row>
    <row r="2283" ht="15">
      <c r="K2283" s="30"/>
    </row>
    <row r="2284" ht="15">
      <c r="K2284" s="30"/>
    </row>
    <row r="2285" ht="15">
      <c r="K2285" s="30"/>
    </row>
    <row r="2286" ht="15">
      <c r="K2286" s="30"/>
    </row>
    <row r="2287" ht="15">
      <c r="K2287" s="30"/>
    </row>
    <row r="2288" ht="15">
      <c r="K2288" s="30"/>
    </row>
    <row r="2289" ht="15">
      <c r="K2289" s="30"/>
    </row>
    <row r="2290" ht="15">
      <c r="K2290" s="30"/>
    </row>
    <row r="2291" ht="15">
      <c r="K2291" s="30"/>
    </row>
    <row r="2292" ht="15">
      <c r="K2292" s="30"/>
    </row>
    <row r="2293" ht="15">
      <c r="K2293" s="30"/>
    </row>
    <row r="2294" ht="15">
      <c r="K2294" s="30"/>
    </row>
    <row r="2295" ht="15">
      <c r="K2295" s="30"/>
    </row>
    <row r="2296" ht="15">
      <c r="K2296" s="30"/>
    </row>
    <row r="2297" ht="15">
      <c r="K2297" s="30"/>
    </row>
    <row r="2298" ht="15">
      <c r="K2298" s="30"/>
    </row>
    <row r="2299" ht="15">
      <c r="K2299" s="30"/>
    </row>
    <row r="2300" ht="15">
      <c r="K2300" s="30"/>
    </row>
    <row r="2301" ht="15">
      <c r="K2301" s="30"/>
    </row>
    <row r="2302" ht="15">
      <c r="K2302" s="30"/>
    </row>
    <row r="2303" ht="15">
      <c r="K2303" s="30"/>
    </row>
    <row r="2304" ht="15">
      <c r="K2304" s="30"/>
    </row>
    <row r="2305" ht="15">
      <c r="K2305" s="30"/>
    </row>
    <row r="2306" ht="15">
      <c r="K2306" s="30"/>
    </row>
    <row r="2307" ht="15">
      <c r="K2307" s="30"/>
    </row>
    <row r="2308" ht="15">
      <c r="K2308" s="30"/>
    </row>
    <row r="2309" ht="15">
      <c r="K2309" s="30"/>
    </row>
    <row r="2310" ht="15">
      <c r="K2310" s="30"/>
    </row>
    <row r="2311" ht="15">
      <c r="K2311" s="30"/>
    </row>
    <row r="2312" ht="15">
      <c r="K2312" s="30"/>
    </row>
    <row r="2313" ht="15">
      <c r="K2313" s="30"/>
    </row>
    <row r="2314" ht="15">
      <c r="K2314" s="30"/>
    </row>
    <row r="2315" ht="15">
      <c r="K2315" s="30"/>
    </row>
    <row r="2316" ht="15">
      <c r="K2316" s="30"/>
    </row>
    <row r="2317" ht="15">
      <c r="K2317" s="30"/>
    </row>
    <row r="2318" ht="15">
      <c r="K2318" s="30"/>
    </row>
    <row r="2319" ht="15">
      <c r="K2319" s="30"/>
    </row>
    <row r="2320" ht="15">
      <c r="K2320" s="30"/>
    </row>
    <row r="2321" ht="15">
      <c r="K2321" s="30"/>
    </row>
    <row r="2322" ht="15">
      <c r="K2322" s="30"/>
    </row>
    <row r="2323" ht="15">
      <c r="K2323" s="30"/>
    </row>
    <row r="2324" ht="15">
      <c r="K2324" s="30"/>
    </row>
    <row r="2325" ht="15">
      <c r="K2325" s="30"/>
    </row>
    <row r="2326" ht="15">
      <c r="K2326" s="30"/>
    </row>
    <row r="2327" ht="15">
      <c r="K2327" s="30"/>
    </row>
    <row r="2328" ht="15">
      <c r="K2328" s="30"/>
    </row>
    <row r="2329" ht="15">
      <c r="K2329" s="30"/>
    </row>
    <row r="2330" ht="15">
      <c r="K2330" s="30"/>
    </row>
    <row r="2331" ht="15">
      <c r="K2331" s="30"/>
    </row>
    <row r="2332" ht="15">
      <c r="K2332" s="30"/>
    </row>
    <row r="2333" ht="15">
      <c r="K2333" s="30"/>
    </row>
    <row r="2334" ht="15">
      <c r="K2334" s="30"/>
    </row>
    <row r="2335" ht="15">
      <c r="K2335" s="30"/>
    </row>
    <row r="2336" ht="15">
      <c r="K2336" s="30"/>
    </row>
    <row r="2337" ht="15">
      <c r="K2337" s="30"/>
    </row>
    <row r="2338" ht="15">
      <c r="K2338" s="30"/>
    </row>
    <row r="2339" ht="15">
      <c r="K2339" s="30"/>
    </row>
    <row r="2340" ht="15">
      <c r="K2340" s="30"/>
    </row>
    <row r="2341" ht="15">
      <c r="K2341" s="30"/>
    </row>
    <row r="2342" ht="15">
      <c r="K2342" s="30"/>
    </row>
    <row r="2343" ht="15">
      <c r="K2343" s="30"/>
    </row>
    <row r="2344" ht="15">
      <c r="K2344" s="30"/>
    </row>
    <row r="2345" ht="15">
      <c r="K2345" s="30"/>
    </row>
    <row r="2346" ht="15">
      <c r="K2346" s="30"/>
    </row>
    <row r="2347" ht="15">
      <c r="K2347" s="30"/>
    </row>
    <row r="2348" ht="15">
      <c r="K2348" s="30"/>
    </row>
    <row r="2349" ht="15">
      <c r="K2349" s="30"/>
    </row>
    <row r="2350" ht="15">
      <c r="K2350" s="30"/>
    </row>
    <row r="2351" ht="15">
      <c r="K2351" s="30"/>
    </row>
    <row r="2352" ht="15">
      <c r="K2352" s="30"/>
    </row>
    <row r="2353" ht="15">
      <c r="K2353" s="30"/>
    </row>
    <row r="2354" ht="15">
      <c r="K2354" s="30"/>
    </row>
    <row r="2355" ht="15">
      <c r="K2355" s="30"/>
    </row>
    <row r="2356" ht="15">
      <c r="K2356" s="30"/>
    </row>
    <row r="2357" ht="15">
      <c r="K2357" s="30"/>
    </row>
    <row r="2358" ht="15">
      <c r="K2358" s="30"/>
    </row>
    <row r="2359" ht="15">
      <c r="K2359" s="30"/>
    </row>
    <row r="2360" ht="15">
      <c r="K2360" s="30"/>
    </row>
    <row r="2361" ht="15">
      <c r="K2361" s="30"/>
    </row>
    <row r="2362" ht="15">
      <c r="K2362" s="30"/>
    </row>
    <row r="2363" ht="15">
      <c r="K2363" s="30"/>
    </row>
    <row r="2364" ht="15">
      <c r="K2364" s="30"/>
    </row>
    <row r="2365" ht="15">
      <c r="K2365" s="30"/>
    </row>
    <row r="2366" ht="15">
      <c r="K2366" s="30"/>
    </row>
    <row r="2367" ht="15">
      <c r="K2367" s="30"/>
    </row>
    <row r="2368" ht="15">
      <c r="K2368" s="30"/>
    </row>
    <row r="2369" ht="15">
      <c r="K2369" s="30"/>
    </row>
    <row r="2370" ht="15">
      <c r="K2370" s="30"/>
    </row>
    <row r="2371" ht="15">
      <c r="K2371" s="30"/>
    </row>
    <row r="2372" ht="15">
      <c r="K2372" s="30"/>
    </row>
    <row r="2373" ht="15">
      <c r="K2373" s="30"/>
    </row>
    <row r="2374" ht="15">
      <c r="K2374" s="30"/>
    </row>
    <row r="2375" ht="15">
      <c r="K2375" s="30"/>
    </row>
    <row r="2376" ht="15">
      <c r="K2376" s="30"/>
    </row>
    <row r="2377" ht="15">
      <c r="K2377" s="30"/>
    </row>
    <row r="2378" ht="15">
      <c r="K2378" s="30"/>
    </row>
    <row r="2379" ht="15">
      <c r="K2379" s="30"/>
    </row>
    <row r="2380" ht="15">
      <c r="K2380" s="30"/>
    </row>
    <row r="2381" ht="15">
      <c r="K2381" s="30"/>
    </row>
    <row r="2382" ht="15">
      <c r="K2382" s="30"/>
    </row>
    <row r="2383" ht="15">
      <c r="K2383" s="30"/>
    </row>
    <row r="2384" ht="15">
      <c r="K2384" s="30"/>
    </row>
    <row r="2385" ht="15">
      <c r="K2385" s="30"/>
    </row>
    <row r="2386" ht="15">
      <c r="K2386" s="30"/>
    </row>
    <row r="2387" ht="15">
      <c r="K2387" s="30"/>
    </row>
    <row r="2388" ht="15">
      <c r="K2388" s="30"/>
    </row>
    <row r="2389" ht="15">
      <c r="K2389" s="30"/>
    </row>
    <row r="2390" ht="15">
      <c r="K2390" s="30"/>
    </row>
    <row r="2391" ht="15">
      <c r="K2391" s="30"/>
    </row>
    <row r="2392" ht="15">
      <c r="K2392" s="30"/>
    </row>
    <row r="2393" ht="15">
      <c r="K2393" s="30"/>
    </row>
    <row r="2394" ht="15">
      <c r="K2394" s="30"/>
    </row>
    <row r="2395" ht="15">
      <c r="K2395" s="30"/>
    </row>
    <row r="2396" ht="15">
      <c r="K2396" s="30"/>
    </row>
    <row r="2397" ht="15">
      <c r="K2397" s="30"/>
    </row>
    <row r="2398" ht="15">
      <c r="K2398" s="30"/>
    </row>
    <row r="2399" ht="15">
      <c r="K2399" s="30"/>
    </row>
    <row r="2400" ht="15">
      <c r="K2400" s="30"/>
    </row>
    <row r="2401" ht="15">
      <c r="K2401" s="30"/>
    </row>
    <row r="2402" ht="15">
      <c r="K2402" s="30"/>
    </row>
    <row r="2403" ht="15">
      <c r="K2403" s="30"/>
    </row>
    <row r="2404" ht="15">
      <c r="K2404" s="30"/>
    </row>
    <row r="2405" ht="15">
      <c r="K2405" s="30"/>
    </row>
    <row r="2406" ht="15">
      <c r="K2406" s="30"/>
    </row>
    <row r="2407" ht="15">
      <c r="K2407" s="30"/>
    </row>
    <row r="2408" ht="15">
      <c r="K2408" s="30"/>
    </row>
    <row r="2409" ht="15">
      <c r="K2409" s="30"/>
    </row>
    <row r="2410" ht="15">
      <c r="K2410" s="30"/>
    </row>
    <row r="2411" ht="15">
      <c r="K2411" s="30"/>
    </row>
    <row r="2412" ht="15">
      <c r="K2412" s="30"/>
    </row>
    <row r="2413" ht="15">
      <c r="K2413" s="30"/>
    </row>
    <row r="2414" ht="15">
      <c r="K2414" s="30"/>
    </row>
    <row r="2415" ht="15">
      <c r="K2415" s="30"/>
    </row>
    <row r="2416" ht="15">
      <c r="K2416" s="30"/>
    </row>
    <row r="2417" ht="15">
      <c r="K2417" s="30"/>
    </row>
    <row r="2418" ht="15">
      <c r="K2418" s="30"/>
    </row>
    <row r="2419" ht="15">
      <c r="K2419" s="30"/>
    </row>
    <row r="2420" ht="15">
      <c r="K2420" s="30"/>
    </row>
    <row r="2421" ht="15">
      <c r="K2421" s="30"/>
    </row>
    <row r="2422" ht="15">
      <c r="K2422" s="30"/>
    </row>
    <row r="2423" ht="15">
      <c r="K2423" s="30"/>
    </row>
    <row r="2424" ht="15">
      <c r="K2424" s="30"/>
    </row>
    <row r="2425" ht="15">
      <c r="K2425" s="30"/>
    </row>
    <row r="2426" ht="15">
      <c r="K2426" s="30"/>
    </row>
    <row r="2427" ht="15">
      <c r="K2427" s="30"/>
    </row>
    <row r="2428" ht="15">
      <c r="K2428" s="30"/>
    </row>
    <row r="2429" ht="15">
      <c r="K2429" s="30"/>
    </row>
    <row r="2430" ht="15">
      <c r="K2430" s="30"/>
    </row>
    <row r="2431" ht="15">
      <c r="K2431" s="30"/>
    </row>
    <row r="2432" ht="15">
      <c r="K2432" s="30"/>
    </row>
    <row r="2433" ht="15">
      <c r="K2433" s="30"/>
    </row>
    <row r="2434" ht="15">
      <c r="K2434" s="30"/>
    </row>
    <row r="2435" ht="15">
      <c r="K2435" s="30"/>
    </row>
    <row r="2436" ht="15">
      <c r="K2436" s="30"/>
    </row>
    <row r="2437" ht="15">
      <c r="K2437" s="30"/>
    </row>
    <row r="2438" ht="15">
      <c r="K2438" s="30"/>
    </row>
    <row r="2439" ht="15">
      <c r="K2439" s="30"/>
    </row>
    <row r="2440" ht="15">
      <c r="K2440" s="30"/>
    </row>
    <row r="2441" ht="15">
      <c r="K2441" s="30"/>
    </row>
    <row r="2442" ht="15">
      <c r="K2442" s="30"/>
    </row>
    <row r="2443" ht="15">
      <c r="K2443" s="30"/>
    </row>
    <row r="2444" ht="15">
      <c r="K2444" s="30"/>
    </row>
    <row r="2445" ht="15">
      <c r="K2445" s="30"/>
    </row>
    <row r="2446" ht="15">
      <c r="K2446" s="30"/>
    </row>
    <row r="2447" ht="15">
      <c r="K2447" s="30"/>
    </row>
    <row r="2448" ht="15">
      <c r="K2448" s="30"/>
    </row>
    <row r="2449" ht="15">
      <c r="K2449" s="30"/>
    </row>
    <row r="2450" ht="15">
      <c r="K2450" s="30"/>
    </row>
    <row r="2451" ht="15">
      <c r="K2451" s="30"/>
    </row>
    <row r="2452" ht="15">
      <c r="K2452" s="30"/>
    </row>
    <row r="2453" ht="15">
      <c r="K2453" s="30"/>
    </row>
    <row r="2454" ht="15">
      <c r="K2454" s="30"/>
    </row>
    <row r="2455" ht="15">
      <c r="K2455" s="30"/>
    </row>
    <row r="2456" ht="15">
      <c r="K2456" s="30"/>
    </row>
    <row r="2457" ht="15">
      <c r="K2457" s="30"/>
    </row>
    <row r="2458" ht="15">
      <c r="K2458" s="30"/>
    </row>
    <row r="2459" ht="15">
      <c r="K2459" s="30"/>
    </row>
    <row r="2460" ht="15">
      <c r="K2460" s="30"/>
    </row>
    <row r="2461" ht="15">
      <c r="K2461" s="30"/>
    </row>
    <row r="2462" ht="15">
      <c r="K2462" s="30"/>
    </row>
    <row r="2463" ht="15">
      <c r="K2463" s="30"/>
    </row>
    <row r="2464" ht="15">
      <c r="K2464" s="30"/>
    </row>
    <row r="2465" ht="15">
      <c r="K2465" s="30"/>
    </row>
    <row r="2466" ht="15">
      <c r="K2466" s="30"/>
    </row>
    <row r="2467" ht="15">
      <c r="K2467" s="30"/>
    </row>
    <row r="2468" ht="15">
      <c r="K2468" s="30"/>
    </row>
    <row r="2469" ht="15">
      <c r="K2469" s="30"/>
    </row>
    <row r="2470" ht="15">
      <c r="K2470" s="30"/>
    </row>
    <row r="2471" ht="15">
      <c r="K2471" s="30"/>
    </row>
    <row r="2472" ht="15">
      <c r="K2472" s="30"/>
    </row>
    <row r="2473" ht="15">
      <c r="K2473" s="30"/>
    </row>
    <row r="2474" ht="15">
      <c r="K2474" s="30"/>
    </row>
    <row r="2475" ht="15">
      <c r="K2475" s="30"/>
    </row>
    <row r="2476" ht="15">
      <c r="K2476" s="30"/>
    </row>
    <row r="2477" ht="15">
      <c r="K2477" s="30"/>
    </row>
    <row r="2478" ht="15">
      <c r="K2478" s="30"/>
    </row>
    <row r="2479" ht="15">
      <c r="K2479" s="30"/>
    </row>
    <row r="2480" ht="15">
      <c r="K2480" s="30"/>
    </row>
    <row r="2481" ht="15">
      <c r="K2481" s="30"/>
    </row>
    <row r="2482" ht="15">
      <c r="K2482" s="30"/>
    </row>
    <row r="2483" ht="15">
      <c r="K2483" s="30"/>
    </row>
    <row r="2484" ht="15">
      <c r="K2484" s="30"/>
    </row>
    <row r="2485" ht="15">
      <c r="K2485" s="30"/>
    </row>
    <row r="2486" ht="15">
      <c r="K2486" s="30"/>
    </row>
    <row r="2487" ht="15">
      <c r="K2487" s="30"/>
    </row>
    <row r="2488" ht="15">
      <c r="K2488" s="30"/>
    </row>
    <row r="2489" ht="15">
      <c r="K2489" s="30"/>
    </row>
    <row r="2490" ht="15">
      <c r="K2490" s="30"/>
    </row>
    <row r="2491" ht="15">
      <c r="K2491" s="30"/>
    </row>
    <row r="2492" ht="15">
      <c r="K2492" s="30"/>
    </row>
    <row r="2493" ht="15">
      <c r="K2493" s="30"/>
    </row>
    <row r="2494" ht="15">
      <c r="K2494" s="30"/>
    </row>
    <row r="2495" ht="15">
      <c r="K2495" s="30"/>
    </row>
    <row r="2496" ht="15">
      <c r="K2496" s="30"/>
    </row>
    <row r="2497" ht="15">
      <c r="K2497" s="30"/>
    </row>
    <row r="2498" ht="15">
      <c r="K2498" s="30"/>
    </row>
    <row r="2499" ht="15">
      <c r="K2499" s="30"/>
    </row>
    <row r="2500" ht="15">
      <c r="K2500" s="30"/>
    </row>
    <row r="2501" ht="15">
      <c r="K2501" s="30"/>
    </row>
    <row r="2502" ht="15">
      <c r="K2502" s="30"/>
    </row>
    <row r="2503" ht="15">
      <c r="K2503" s="30"/>
    </row>
    <row r="2504" ht="15">
      <c r="K2504" s="30"/>
    </row>
    <row r="2505" ht="15">
      <c r="K2505" s="30"/>
    </row>
    <row r="2506" ht="15">
      <c r="K2506" s="30"/>
    </row>
    <row r="2507" ht="15">
      <c r="K2507" s="30"/>
    </row>
    <row r="2508" ht="15">
      <c r="K2508" s="30"/>
    </row>
    <row r="2509" ht="15">
      <c r="K2509" s="30"/>
    </row>
    <row r="2510" ht="15">
      <c r="K2510" s="30"/>
    </row>
    <row r="2511" ht="15">
      <c r="K2511" s="30"/>
    </row>
    <row r="2512" ht="15">
      <c r="K2512" s="30"/>
    </row>
    <row r="2513" ht="15">
      <c r="K2513" s="30"/>
    </row>
    <row r="2514" ht="15">
      <c r="K2514" s="30"/>
    </row>
    <row r="2515" ht="15">
      <c r="K2515" s="30"/>
    </row>
    <row r="2516" ht="15">
      <c r="K2516" s="30"/>
    </row>
    <row r="2517" ht="15">
      <c r="K2517" s="30"/>
    </row>
    <row r="2518" ht="15">
      <c r="K2518" s="30"/>
    </row>
    <row r="2519" ht="15">
      <c r="K2519" s="30"/>
    </row>
    <row r="2520" ht="15">
      <c r="K2520" s="30"/>
    </row>
    <row r="2521" ht="15">
      <c r="K2521" s="30"/>
    </row>
    <row r="2522" ht="15">
      <c r="K2522" s="30"/>
    </row>
    <row r="2523" ht="15">
      <c r="K2523" s="30"/>
    </row>
    <row r="2524" ht="15">
      <c r="K2524" s="30"/>
    </row>
    <row r="2525" ht="15">
      <c r="K2525" s="30"/>
    </row>
    <row r="2526" ht="15">
      <c r="K2526" s="30"/>
    </row>
    <row r="2527" ht="15">
      <c r="K2527" s="30"/>
    </row>
    <row r="2528" ht="15">
      <c r="K2528" s="30"/>
    </row>
    <row r="2529" ht="15">
      <c r="K2529" s="30"/>
    </row>
    <row r="2530" ht="15">
      <c r="K2530" s="30"/>
    </row>
    <row r="2531" ht="15">
      <c r="K2531" s="30"/>
    </row>
    <row r="2532" ht="15">
      <c r="K2532" s="30"/>
    </row>
    <row r="2533" ht="15">
      <c r="K2533" s="30"/>
    </row>
    <row r="2534" ht="15">
      <c r="K2534" s="30"/>
    </row>
    <row r="2535" ht="15">
      <c r="K2535" s="30"/>
    </row>
    <row r="2536" ht="15">
      <c r="K2536" s="30"/>
    </row>
    <row r="2537" ht="15">
      <c r="K2537" s="30"/>
    </row>
    <row r="2538" ht="15">
      <c r="K2538" s="30"/>
    </row>
    <row r="2539" ht="15">
      <c r="K2539" s="30"/>
    </row>
    <row r="2540" ht="15">
      <c r="K2540" s="30"/>
    </row>
    <row r="2541" ht="15">
      <c r="K2541" s="30"/>
    </row>
    <row r="2542" ht="15">
      <c r="K2542" s="30"/>
    </row>
    <row r="2543" ht="15">
      <c r="K2543" s="30"/>
    </row>
    <row r="2544" ht="15">
      <c r="K2544" s="30"/>
    </row>
    <row r="2545" ht="15">
      <c r="K2545" s="30"/>
    </row>
    <row r="2546" ht="15">
      <c r="K2546" s="30"/>
    </row>
    <row r="2547" ht="15">
      <c r="K2547" s="30"/>
    </row>
    <row r="2548" ht="15">
      <c r="K2548" s="30"/>
    </row>
    <row r="2549" ht="15">
      <c r="K2549" s="30"/>
    </row>
    <row r="2550" ht="15">
      <c r="K2550" s="30"/>
    </row>
    <row r="2551" ht="15">
      <c r="K2551" s="30"/>
    </row>
    <row r="2552" ht="15">
      <c r="K2552" s="30"/>
    </row>
    <row r="2553" ht="15">
      <c r="K2553" s="30"/>
    </row>
    <row r="2554" ht="15">
      <c r="K2554" s="30"/>
    </row>
    <row r="2555" ht="15">
      <c r="K2555" s="30"/>
    </row>
    <row r="2556" ht="15">
      <c r="K2556" s="30"/>
    </row>
    <row r="2557" ht="15">
      <c r="K2557" s="30"/>
    </row>
    <row r="2558" ht="15">
      <c r="K2558" s="30"/>
    </row>
    <row r="2559" ht="15">
      <c r="K2559" s="30"/>
    </row>
    <row r="2560" ht="15">
      <c r="K2560" s="30"/>
    </row>
    <row r="2561" ht="15">
      <c r="K2561" s="30"/>
    </row>
    <row r="2562" ht="15">
      <c r="K2562" s="30"/>
    </row>
    <row r="2563" ht="15">
      <c r="K2563" s="30"/>
    </row>
    <row r="2564" ht="15">
      <c r="K2564" s="30"/>
    </row>
    <row r="2565" ht="15">
      <c r="K2565" s="30"/>
    </row>
    <row r="2566" ht="15">
      <c r="K2566" s="30"/>
    </row>
    <row r="2567" ht="15">
      <c r="K2567" s="30"/>
    </row>
    <row r="2568" ht="15">
      <c r="K2568" s="30"/>
    </row>
    <row r="2569" ht="15">
      <c r="K2569" s="30"/>
    </row>
    <row r="2570" ht="15">
      <c r="K2570" s="30"/>
    </row>
    <row r="2571" ht="15">
      <c r="K2571" s="30"/>
    </row>
    <row r="2572" ht="15">
      <c r="K2572" s="30"/>
    </row>
    <row r="2573" ht="15">
      <c r="K2573" s="30"/>
    </row>
    <row r="2574" ht="15">
      <c r="K2574" s="30"/>
    </row>
    <row r="2575" ht="15">
      <c r="K2575" s="30"/>
    </row>
    <row r="2576" ht="15">
      <c r="K2576" s="30"/>
    </row>
    <row r="2577" ht="15">
      <c r="K2577" s="30"/>
    </row>
    <row r="2578" ht="15">
      <c r="K2578" s="30"/>
    </row>
    <row r="2579" ht="15">
      <c r="K2579" s="30"/>
    </row>
    <row r="2580" ht="15">
      <c r="K2580" s="30"/>
    </row>
    <row r="2581" ht="15">
      <c r="K2581" s="30"/>
    </row>
    <row r="2582" ht="15">
      <c r="K2582" s="30"/>
    </row>
    <row r="2583" ht="15">
      <c r="K2583" s="30"/>
    </row>
    <row r="2584" ht="15">
      <c r="K2584" s="30"/>
    </row>
    <row r="2585" ht="15">
      <c r="K2585" s="30"/>
    </row>
    <row r="2586" ht="15">
      <c r="K2586" s="30"/>
    </row>
    <row r="2587" ht="15">
      <c r="K2587" s="30"/>
    </row>
    <row r="2588" ht="15">
      <c r="K2588" s="30"/>
    </row>
    <row r="2589" ht="15">
      <c r="K2589" s="30"/>
    </row>
    <row r="2590" ht="15">
      <c r="K2590" s="30"/>
    </row>
    <row r="2591" ht="15">
      <c r="K2591" s="30"/>
    </row>
    <row r="2592" ht="15">
      <c r="K2592" s="30"/>
    </row>
    <row r="2593" ht="15">
      <c r="K2593" s="30"/>
    </row>
    <row r="2594" ht="15">
      <c r="K2594" s="30"/>
    </row>
    <row r="2595" ht="15">
      <c r="K2595" s="30"/>
    </row>
    <row r="2596" ht="15">
      <c r="K2596" s="30"/>
    </row>
    <row r="2597" ht="15">
      <c r="K2597" s="30"/>
    </row>
    <row r="2598" ht="15">
      <c r="K2598" s="30"/>
    </row>
    <row r="2599" ht="15">
      <c r="K2599" s="30"/>
    </row>
    <row r="2600" ht="15">
      <c r="K2600" s="30"/>
    </row>
    <row r="2601" ht="15">
      <c r="K2601" s="30"/>
    </row>
    <row r="2602" ht="15">
      <c r="K2602" s="30"/>
    </row>
    <row r="2603" ht="15">
      <c r="K2603" s="30"/>
    </row>
    <row r="2604" ht="15">
      <c r="K2604" s="30"/>
    </row>
    <row r="2605" ht="15">
      <c r="K2605" s="30"/>
    </row>
    <row r="2606" ht="15">
      <c r="K2606" s="30"/>
    </row>
    <row r="2607" ht="15">
      <c r="K2607" s="30"/>
    </row>
    <row r="2608" ht="15">
      <c r="K2608" s="30"/>
    </row>
    <row r="2609" ht="15">
      <c r="K2609" s="30"/>
    </row>
    <row r="2610" ht="15">
      <c r="K2610" s="30"/>
    </row>
    <row r="2611" ht="15">
      <c r="K2611" s="30"/>
    </row>
    <row r="2612" ht="15">
      <c r="K2612" s="30"/>
    </row>
    <row r="2613" ht="15">
      <c r="K2613" s="30"/>
    </row>
    <row r="2614" ht="15">
      <c r="K2614" s="30"/>
    </row>
    <row r="2615" ht="15">
      <c r="K2615" s="30"/>
    </row>
    <row r="2616" ht="15">
      <c r="K2616" s="30"/>
    </row>
    <row r="2617" ht="15">
      <c r="K2617" s="30"/>
    </row>
    <row r="2618" ht="15">
      <c r="K2618" s="30"/>
    </row>
    <row r="2619" ht="15">
      <c r="K2619" s="30"/>
    </row>
    <row r="2620" ht="15">
      <c r="K2620" s="30"/>
    </row>
    <row r="2621" ht="15">
      <c r="K2621" s="30"/>
    </row>
    <row r="2622" ht="15">
      <c r="K2622" s="30"/>
    </row>
    <row r="2623" ht="15">
      <c r="K2623" s="30"/>
    </row>
    <row r="2624" ht="15">
      <c r="K2624" s="30"/>
    </row>
    <row r="2625" ht="15">
      <c r="K2625" s="30"/>
    </row>
    <row r="2626" ht="15">
      <c r="K2626" s="30"/>
    </row>
    <row r="2627" ht="15">
      <c r="K2627" s="30"/>
    </row>
    <row r="2628" ht="15">
      <c r="K2628" s="30"/>
    </row>
    <row r="2629" ht="15">
      <c r="K2629" s="30"/>
    </row>
    <row r="2630" ht="15">
      <c r="K2630" s="30"/>
    </row>
    <row r="2631" ht="15">
      <c r="K2631" s="30"/>
    </row>
    <row r="2632" ht="15">
      <c r="K2632" s="30"/>
    </row>
    <row r="2633" ht="15">
      <c r="K2633" s="30"/>
    </row>
    <row r="2634" ht="15">
      <c r="K2634" s="30"/>
    </row>
    <row r="2635" ht="15">
      <c r="K2635" s="30"/>
    </row>
    <row r="2636" ht="15">
      <c r="K2636" s="30"/>
    </row>
    <row r="2637" ht="15">
      <c r="K2637" s="30"/>
    </row>
    <row r="2638" ht="15">
      <c r="K2638" s="30"/>
    </row>
    <row r="2639" ht="15">
      <c r="K2639" s="30"/>
    </row>
    <row r="2640" ht="15">
      <c r="K2640" s="30"/>
    </row>
    <row r="2641" ht="15">
      <c r="K2641" s="30"/>
    </row>
    <row r="2642" ht="15">
      <c r="K2642" s="30"/>
    </row>
    <row r="2643" ht="15">
      <c r="K2643" s="30"/>
    </row>
    <row r="2644" ht="15">
      <c r="K2644" s="30"/>
    </row>
    <row r="2645" ht="15">
      <c r="K2645" s="30"/>
    </row>
    <row r="2646" ht="15">
      <c r="K2646" s="30"/>
    </row>
    <row r="2647" ht="15">
      <c r="K2647" s="30"/>
    </row>
    <row r="2648" ht="15">
      <c r="K2648" s="30"/>
    </row>
    <row r="2649" ht="15">
      <c r="K2649" s="30"/>
    </row>
    <row r="2650" ht="15">
      <c r="K2650" s="30"/>
    </row>
    <row r="2651" ht="15">
      <c r="K2651" s="30"/>
    </row>
    <row r="2652" ht="15">
      <c r="K2652" s="30"/>
    </row>
    <row r="2653" ht="15">
      <c r="K2653" s="30"/>
    </row>
    <row r="2654" ht="15">
      <c r="K2654" s="30"/>
    </row>
    <row r="2655" ht="15">
      <c r="K2655" s="30"/>
    </row>
    <row r="2656" ht="15">
      <c r="K2656" s="30"/>
    </row>
    <row r="2657" ht="15">
      <c r="K2657" s="30"/>
    </row>
    <row r="2658" ht="15">
      <c r="K2658" s="30"/>
    </row>
    <row r="2659" ht="15">
      <c r="K2659" s="30"/>
    </row>
    <row r="2660" ht="15">
      <c r="K2660" s="30"/>
    </row>
    <row r="2661" ht="15">
      <c r="K2661" s="30"/>
    </row>
    <row r="2662" ht="15">
      <c r="K2662" s="30"/>
    </row>
    <row r="2663" ht="15">
      <c r="K2663" s="30"/>
    </row>
    <row r="2664" ht="15">
      <c r="K2664" s="30"/>
    </row>
    <row r="2665" ht="15">
      <c r="K2665" s="30"/>
    </row>
    <row r="2666" ht="15">
      <c r="K2666" s="30"/>
    </row>
    <row r="2667" ht="15">
      <c r="K2667" s="30"/>
    </row>
    <row r="2668" ht="15">
      <c r="K2668" s="30"/>
    </row>
    <row r="2669" ht="15">
      <c r="K2669" s="30"/>
    </row>
    <row r="2670" ht="15">
      <c r="K2670" s="30"/>
    </row>
    <row r="2671" ht="15">
      <c r="K2671" s="30"/>
    </row>
    <row r="2672" ht="15">
      <c r="K2672" s="30"/>
    </row>
    <row r="2673" ht="15">
      <c r="K2673" s="30"/>
    </row>
    <row r="2674" ht="15">
      <c r="K2674" s="30"/>
    </row>
    <row r="2675" ht="15">
      <c r="K2675" s="30"/>
    </row>
    <row r="2676" ht="15">
      <c r="K2676" s="30"/>
    </row>
    <row r="2677" ht="15">
      <c r="K2677" s="30"/>
    </row>
    <row r="2678" ht="15">
      <c r="K2678" s="30"/>
    </row>
    <row r="2679" ht="15">
      <c r="K2679" s="30"/>
    </row>
    <row r="2680" ht="15">
      <c r="K2680" s="30"/>
    </row>
    <row r="2681" ht="15">
      <c r="K2681" s="30"/>
    </row>
    <row r="2682" ht="15">
      <c r="K2682" s="30"/>
    </row>
    <row r="2683" ht="15">
      <c r="K2683" s="30"/>
    </row>
    <row r="2684" ht="15">
      <c r="K2684" s="30"/>
    </row>
    <row r="2685" ht="15">
      <c r="K2685" s="30"/>
    </row>
    <row r="2686" ht="15">
      <c r="K2686" s="30"/>
    </row>
    <row r="2687" ht="15">
      <c r="K2687" s="30"/>
    </row>
    <row r="2688" ht="15">
      <c r="K2688" s="30"/>
    </row>
    <row r="2689" ht="15">
      <c r="K2689" s="30"/>
    </row>
    <row r="2690" ht="15">
      <c r="K2690" s="30"/>
    </row>
    <row r="2691" ht="15">
      <c r="K2691" s="30"/>
    </row>
    <row r="2692" ht="15">
      <c r="K2692" s="30"/>
    </row>
    <row r="2693" ht="15">
      <c r="K2693" s="30"/>
    </row>
    <row r="2694" ht="15">
      <c r="K2694" s="30"/>
    </row>
    <row r="2695" ht="15">
      <c r="K2695" s="30"/>
    </row>
    <row r="2696" ht="15">
      <c r="K2696" s="30"/>
    </row>
    <row r="2697" ht="15">
      <c r="K2697" s="30"/>
    </row>
    <row r="2698" ht="15">
      <c r="K2698" s="30"/>
    </row>
    <row r="2699" ht="15">
      <c r="K2699" s="30"/>
    </row>
    <row r="2700" ht="15">
      <c r="K2700" s="30"/>
    </row>
    <row r="2701" ht="15">
      <c r="K2701" s="30"/>
    </row>
    <row r="2702" ht="15">
      <c r="K2702" s="30"/>
    </row>
    <row r="2703" ht="15">
      <c r="K2703" s="30"/>
    </row>
    <row r="2704" ht="15">
      <c r="K2704" s="30"/>
    </row>
    <row r="2705" ht="15">
      <c r="K2705" s="30"/>
    </row>
    <row r="2706" ht="15">
      <c r="K2706" s="30"/>
    </row>
    <row r="2707" ht="15">
      <c r="K2707" s="30"/>
    </row>
    <row r="2708" ht="15">
      <c r="K2708" s="30"/>
    </row>
    <row r="2709" ht="15">
      <c r="K2709" s="30"/>
    </row>
    <row r="2710" ht="15">
      <c r="K2710" s="30"/>
    </row>
    <row r="2711" ht="15">
      <c r="K2711" s="30"/>
    </row>
    <row r="2712" ht="15">
      <c r="K2712" s="30"/>
    </row>
    <row r="2713" ht="15">
      <c r="K2713" s="30"/>
    </row>
    <row r="2714" ht="15">
      <c r="K2714" s="30"/>
    </row>
    <row r="2715" ht="15">
      <c r="K2715" s="30"/>
    </row>
    <row r="2716" ht="15">
      <c r="K2716" s="30"/>
    </row>
    <row r="2717" ht="15">
      <c r="K2717" s="30"/>
    </row>
    <row r="2718" ht="15">
      <c r="K2718" s="30"/>
    </row>
    <row r="2719" ht="15">
      <c r="K2719" s="30"/>
    </row>
    <row r="2720" ht="15">
      <c r="K2720" s="30"/>
    </row>
    <row r="2721" ht="15">
      <c r="K2721" s="30"/>
    </row>
    <row r="2722" ht="15">
      <c r="K2722" s="30"/>
    </row>
    <row r="2723" ht="15">
      <c r="K2723" s="30"/>
    </row>
    <row r="2724" ht="15">
      <c r="K2724" s="30"/>
    </row>
    <row r="2725" ht="15">
      <c r="K2725" s="30"/>
    </row>
    <row r="2726" ht="15">
      <c r="K2726" s="30"/>
    </row>
    <row r="2727" ht="15">
      <c r="K2727" s="30"/>
    </row>
    <row r="2728" ht="15">
      <c r="K2728" s="30"/>
    </row>
    <row r="2729" ht="15">
      <c r="K2729" s="30"/>
    </row>
    <row r="2730" ht="15">
      <c r="K2730" s="30"/>
    </row>
    <row r="2731" ht="15">
      <c r="K2731" s="30"/>
    </row>
    <row r="2732" ht="15">
      <c r="K2732" s="30"/>
    </row>
    <row r="2733" ht="15">
      <c r="K2733" s="30"/>
    </row>
    <row r="2734" ht="15">
      <c r="K2734" s="30"/>
    </row>
    <row r="2735" ht="15">
      <c r="K2735" s="30"/>
    </row>
    <row r="2736" ht="15">
      <c r="K2736" s="30"/>
    </row>
    <row r="2737" ht="15">
      <c r="K2737" s="30"/>
    </row>
    <row r="2738" ht="15">
      <c r="K2738" s="30"/>
    </row>
    <row r="2739" ht="15">
      <c r="K2739" s="30"/>
    </row>
    <row r="2740" ht="15">
      <c r="K2740" s="30"/>
    </row>
    <row r="2741" ht="15">
      <c r="K2741" s="30"/>
    </row>
    <row r="2742" ht="15">
      <c r="K2742" s="30"/>
    </row>
    <row r="2743" ht="15">
      <c r="K2743" s="30"/>
    </row>
    <row r="2744" ht="15">
      <c r="K2744" s="30"/>
    </row>
    <row r="2745" ht="15">
      <c r="K2745" s="30"/>
    </row>
    <row r="2746" ht="15">
      <c r="K2746" s="30"/>
    </row>
    <row r="2747" ht="15">
      <c r="K2747" s="30"/>
    </row>
    <row r="2748" ht="15">
      <c r="K2748" s="30"/>
    </row>
    <row r="2749" ht="15">
      <c r="K2749" s="30"/>
    </row>
    <row r="2750" ht="15">
      <c r="K2750" s="30"/>
    </row>
    <row r="2751" ht="15">
      <c r="K2751" s="30"/>
    </row>
    <row r="2752" ht="15">
      <c r="K2752" s="30"/>
    </row>
    <row r="2753" ht="15">
      <c r="K2753" s="30"/>
    </row>
    <row r="2754" ht="15">
      <c r="K2754" s="30"/>
    </row>
    <row r="2755" ht="15">
      <c r="K2755" s="30"/>
    </row>
    <row r="2756" ht="15">
      <c r="K2756" s="30"/>
    </row>
    <row r="2757" ht="15">
      <c r="K2757" s="30"/>
    </row>
    <row r="2758" ht="15">
      <c r="K2758" s="30"/>
    </row>
    <row r="2759" ht="15">
      <c r="K2759" s="30"/>
    </row>
    <row r="2760" ht="15">
      <c r="K2760" s="30"/>
    </row>
    <row r="2761" ht="15">
      <c r="K2761" s="30"/>
    </row>
    <row r="2762" ht="15">
      <c r="K2762" s="30"/>
    </row>
    <row r="2763" ht="15">
      <c r="K2763" s="30"/>
    </row>
    <row r="2764" ht="15">
      <c r="K2764" s="30"/>
    </row>
    <row r="2765" ht="15">
      <c r="K2765" s="30"/>
    </row>
    <row r="2766" ht="15">
      <c r="K2766" s="30"/>
    </row>
    <row r="2767" ht="15">
      <c r="K2767" s="30"/>
    </row>
    <row r="2768" ht="15">
      <c r="K2768" s="30"/>
    </row>
    <row r="2769" ht="15">
      <c r="K2769" s="30"/>
    </row>
    <row r="2770" ht="15">
      <c r="K2770" s="30"/>
    </row>
    <row r="2771" ht="15">
      <c r="K2771" s="30"/>
    </row>
    <row r="2772" ht="15">
      <c r="K2772" s="30"/>
    </row>
    <row r="2773" ht="15">
      <c r="K2773" s="30"/>
    </row>
    <row r="2774" ht="15">
      <c r="K2774" s="30"/>
    </row>
    <row r="2775" ht="15">
      <c r="K2775" s="30"/>
    </row>
    <row r="2776" ht="15">
      <c r="K2776" s="30"/>
    </row>
    <row r="2777" ht="15">
      <c r="K2777" s="30"/>
    </row>
    <row r="2778" ht="15">
      <c r="K2778" s="30"/>
    </row>
    <row r="2779" ht="15">
      <c r="K2779" s="30"/>
    </row>
    <row r="2780" ht="15">
      <c r="K2780" s="30"/>
    </row>
    <row r="2781" ht="15">
      <c r="K2781" s="30"/>
    </row>
    <row r="2782" ht="15">
      <c r="K2782" s="30"/>
    </row>
    <row r="2783" ht="15">
      <c r="K2783" s="30"/>
    </row>
    <row r="2784" ht="15">
      <c r="K2784" s="30"/>
    </row>
    <row r="2785" ht="15">
      <c r="K2785" s="30"/>
    </row>
    <row r="2786" ht="15">
      <c r="K2786" s="30"/>
    </row>
    <row r="2787" ht="15">
      <c r="K2787" s="30"/>
    </row>
    <row r="2788" ht="15">
      <c r="K2788" s="30"/>
    </row>
    <row r="2789" ht="15">
      <c r="K2789" s="30"/>
    </row>
    <row r="2790" ht="15">
      <c r="K2790" s="30"/>
    </row>
    <row r="2791" ht="15">
      <c r="K2791" s="30"/>
    </row>
    <row r="2792" ht="15">
      <c r="K2792" s="30"/>
    </row>
    <row r="2793" ht="15">
      <c r="K2793" s="30"/>
    </row>
    <row r="2794" ht="15">
      <c r="K2794" s="30"/>
    </row>
    <row r="2795" ht="15">
      <c r="K2795" s="30"/>
    </row>
    <row r="2796" ht="15">
      <c r="K2796" s="30"/>
    </row>
    <row r="2797" ht="15">
      <c r="K2797" s="30"/>
    </row>
    <row r="2798" ht="15">
      <c r="K2798" s="30"/>
    </row>
    <row r="2799" ht="15">
      <c r="K2799" s="30"/>
    </row>
    <row r="2800" ht="15">
      <c r="K2800" s="30"/>
    </row>
    <row r="2801" ht="15">
      <c r="K2801" s="30"/>
    </row>
    <row r="2802" ht="15">
      <c r="K2802" s="30"/>
    </row>
    <row r="2803" ht="15">
      <c r="K2803" s="30"/>
    </row>
    <row r="2804" ht="15">
      <c r="K2804" s="30"/>
    </row>
    <row r="2805" ht="15">
      <c r="K2805" s="30"/>
    </row>
    <row r="2806" ht="15">
      <c r="K2806" s="30"/>
    </row>
    <row r="2807" ht="15">
      <c r="K2807" s="30"/>
    </row>
    <row r="2808" ht="15">
      <c r="K2808" s="30"/>
    </row>
    <row r="2809" ht="15">
      <c r="K2809" s="30"/>
    </row>
    <row r="2810" ht="15">
      <c r="K2810" s="30"/>
    </row>
    <row r="2811" ht="15">
      <c r="K2811" s="30"/>
    </row>
    <row r="2812" ht="15">
      <c r="K2812" s="30"/>
    </row>
    <row r="2813" ht="15">
      <c r="K2813" s="30"/>
    </row>
    <row r="2814" ht="15">
      <c r="K2814" s="30"/>
    </row>
    <row r="2815" ht="15">
      <c r="K2815" s="30"/>
    </row>
    <row r="2816" ht="15">
      <c r="K2816" s="30"/>
    </row>
    <row r="2817" ht="15">
      <c r="K2817" s="30"/>
    </row>
    <row r="2818" ht="15">
      <c r="K2818" s="30"/>
    </row>
    <row r="2819" ht="15">
      <c r="K2819" s="30"/>
    </row>
    <row r="2820" ht="15">
      <c r="K2820" s="30"/>
    </row>
    <row r="2821" ht="15">
      <c r="K2821" s="30"/>
    </row>
    <row r="2822" ht="15">
      <c r="K2822" s="30"/>
    </row>
    <row r="2823" ht="15">
      <c r="K2823" s="30"/>
    </row>
    <row r="2824" ht="15">
      <c r="K2824" s="30"/>
    </row>
    <row r="2825" ht="15">
      <c r="K2825" s="30"/>
    </row>
    <row r="2826" ht="15">
      <c r="K2826" s="30"/>
    </row>
    <row r="2827" ht="15">
      <c r="K2827" s="30"/>
    </row>
    <row r="2828" ht="15">
      <c r="K2828" s="30"/>
    </row>
    <row r="2829" ht="15">
      <c r="K2829" s="30"/>
    </row>
    <row r="2830" ht="15">
      <c r="K2830" s="30"/>
    </row>
    <row r="2831" ht="15">
      <c r="K2831" s="30"/>
    </row>
    <row r="2832" ht="15">
      <c r="K2832" s="30"/>
    </row>
    <row r="2833" ht="15">
      <c r="K2833" s="30"/>
    </row>
    <row r="2834" ht="15">
      <c r="K2834" s="30"/>
    </row>
    <row r="2835" ht="15">
      <c r="K2835" s="30"/>
    </row>
    <row r="2836" ht="15">
      <c r="K2836" s="30"/>
    </row>
    <row r="2837" ht="15">
      <c r="K2837" s="30"/>
    </row>
    <row r="2838" ht="15">
      <c r="K2838" s="30"/>
    </row>
    <row r="2839" ht="15">
      <c r="K2839" s="30"/>
    </row>
    <row r="2840" ht="15">
      <c r="K2840" s="30"/>
    </row>
    <row r="2841" ht="15">
      <c r="K2841" s="30"/>
    </row>
    <row r="2842" ht="15">
      <c r="K2842" s="30"/>
    </row>
    <row r="2843" ht="15">
      <c r="K2843" s="30"/>
    </row>
    <row r="2844" ht="15">
      <c r="K2844" s="30"/>
    </row>
    <row r="2845" ht="15">
      <c r="K2845" s="30"/>
    </row>
    <row r="2846" ht="15">
      <c r="K2846" s="30"/>
    </row>
    <row r="2847" ht="15">
      <c r="K2847" s="30"/>
    </row>
    <row r="2848" ht="15">
      <c r="K2848" s="30"/>
    </row>
    <row r="2849" ht="15">
      <c r="K2849" s="30"/>
    </row>
    <row r="2850" ht="15">
      <c r="K2850" s="30"/>
    </row>
    <row r="2851" ht="15">
      <c r="K2851" s="30"/>
    </row>
    <row r="2852" ht="15">
      <c r="K2852" s="30"/>
    </row>
    <row r="2853" ht="15">
      <c r="K2853" s="30"/>
    </row>
    <row r="2854" ht="15">
      <c r="K2854" s="30"/>
    </row>
    <row r="2855" ht="15">
      <c r="K2855" s="30"/>
    </row>
    <row r="2856" ht="15">
      <c r="K2856" s="30"/>
    </row>
    <row r="2857" ht="15">
      <c r="K2857" s="30"/>
    </row>
    <row r="2858" ht="15">
      <c r="K2858" s="30"/>
    </row>
    <row r="2859" ht="15">
      <c r="K2859" s="30"/>
    </row>
    <row r="2860" ht="15">
      <c r="K2860" s="30"/>
    </row>
    <row r="2861" ht="15">
      <c r="K2861" s="30"/>
    </row>
    <row r="2862" ht="15">
      <c r="K2862" s="30"/>
    </row>
    <row r="2863" ht="15">
      <c r="K2863" s="30"/>
    </row>
    <row r="2864" ht="15">
      <c r="K2864" s="30"/>
    </row>
    <row r="2865" ht="15">
      <c r="K2865" s="30"/>
    </row>
    <row r="2866" ht="15">
      <c r="K2866" s="30"/>
    </row>
    <row r="2867" ht="15">
      <c r="K2867" s="30"/>
    </row>
    <row r="2868" ht="15">
      <c r="K2868" s="30"/>
    </row>
    <row r="2869" ht="15">
      <c r="K2869" s="30"/>
    </row>
    <row r="2870" ht="15">
      <c r="K2870" s="30"/>
    </row>
    <row r="2871" ht="15">
      <c r="K2871" s="30"/>
    </row>
    <row r="2872" ht="15">
      <c r="K2872" s="30"/>
    </row>
    <row r="2873" ht="15">
      <c r="K2873" s="30"/>
    </row>
    <row r="2874" ht="15">
      <c r="K2874" s="30"/>
    </row>
    <row r="2875" ht="15">
      <c r="K2875" s="30"/>
    </row>
    <row r="2876" ht="15">
      <c r="K2876" s="30"/>
    </row>
    <row r="2877" ht="15">
      <c r="K2877" s="30"/>
    </row>
    <row r="2878" ht="15">
      <c r="K2878" s="30"/>
    </row>
    <row r="2879" ht="15">
      <c r="K2879" s="30"/>
    </row>
    <row r="2880" ht="15">
      <c r="K2880" s="30"/>
    </row>
    <row r="2881" ht="15">
      <c r="K2881" s="30"/>
    </row>
    <row r="2882" ht="15">
      <c r="K2882" s="30"/>
    </row>
    <row r="2883" ht="15">
      <c r="K2883" s="30"/>
    </row>
    <row r="2884" ht="15">
      <c r="K2884" s="30"/>
    </row>
    <row r="2885" ht="15">
      <c r="K2885" s="30"/>
    </row>
    <row r="2886" ht="15">
      <c r="K2886" s="30"/>
    </row>
    <row r="2887" ht="15">
      <c r="K2887" s="30"/>
    </row>
    <row r="2888" ht="15">
      <c r="K2888" s="30"/>
    </row>
    <row r="2889" ht="15">
      <c r="K2889" s="30"/>
    </row>
    <row r="2890" ht="15">
      <c r="K2890" s="30"/>
    </row>
    <row r="2891" ht="15">
      <c r="K2891" s="30"/>
    </row>
    <row r="2892" ht="15">
      <c r="K2892" s="30"/>
    </row>
    <row r="2893" ht="15">
      <c r="K2893" s="30"/>
    </row>
    <row r="2894" ht="14.25">
      <c r="K2894" s="31"/>
    </row>
    <row r="2895" ht="15">
      <c r="K2895" s="30"/>
    </row>
    <row r="2896" ht="15">
      <c r="K2896" s="30"/>
    </row>
    <row r="2897" ht="15">
      <c r="K2897" s="30"/>
    </row>
    <row r="2898" ht="15">
      <c r="K2898" s="30"/>
    </row>
    <row r="2899" ht="15">
      <c r="K2899" s="30"/>
    </row>
    <row r="2900" ht="15">
      <c r="K2900" s="30"/>
    </row>
    <row r="2901" ht="15">
      <c r="K2901" s="30"/>
    </row>
    <row r="2902" ht="15">
      <c r="K2902" s="30"/>
    </row>
    <row r="2903" ht="15">
      <c r="K2903" s="30"/>
    </row>
    <row r="2904" ht="15">
      <c r="K2904" s="30"/>
    </row>
    <row r="2905" ht="15">
      <c r="K2905" s="30"/>
    </row>
    <row r="2906" ht="15">
      <c r="K2906" s="30"/>
    </row>
    <row r="2907" ht="15">
      <c r="K2907" s="30"/>
    </row>
    <row r="2908" ht="15">
      <c r="K2908" s="30"/>
    </row>
    <row r="2909" ht="15">
      <c r="K2909" s="30"/>
    </row>
    <row r="2910" ht="15">
      <c r="K2910" s="30"/>
    </row>
    <row r="2911" ht="15">
      <c r="K2911" s="30"/>
    </row>
    <row r="2912" ht="15">
      <c r="K2912" s="30"/>
    </row>
    <row r="2913" ht="15">
      <c r="K2913" s="30"/>
    </row>
    <row r="2914" ht="15">
      <c r="K2914" s="30"/>
    </row>
    <row r="2915" ht="15">
      <c r="K2915" s="30"/>
    </row>
    <row r="2916" ht="15">
      <c r="K2916" s="30"/>
    </row>
    <row r="2917" ht="15">
      <c r="K2917" s="30"/>
    </row>
    <row r="2918" ht="15">
      <c r="K2918" s="30"/>
    </row>
    <row r="2919" ht="15">
      <c r="K2919" s="30"/>
    </row>
    <row r="2920" ht="15">
      <c r="K2920" s="30"/>
    </row>
    <row r="2921" ht="15">
      <c r="K2921" s="30"/>
    </row>
    <row r="2922" ht="15">
      <c r="K2922" s="30"/>
    </row>
    <row r="2923" ht="15">
      <c r="K2923" s="30"/>
    </row>
    <row r="2924" ht="15">
      <c r="K2924" s="30"/>
    </row>
    <row r="2925" ht="15">
      <c r="K2925" s="30"/>
    </row>
    <row r="2926" ht="15">
      <c r="K2926" s="30"/>
    </row>
    <row r="2927" ht="15">
      <c r="K2927" s="30"/>
    </row>
    <row r="2928" ht="15">
      <c r="K2928" s="30"/>
    </row>
    <row r="2929" ht="15">
      <c r="K2929" s="30"/>
    </row>
    <row r="2930" ht="15">
      <c r="K2930" s="30"/>
    </row>
    <row r="2931" ht="15">
      <c r="K2931" s="30"/>
    </row>
    <row r="2932" ht="15">
      <c r="K2932" s="30"/>
    </row>
    <row r="2933" ht="15">
      <c r="K2933" s="30"/>
    </row>
    <row r="2934" ht="15">
      <c r="K2934" s="30"/>
    </row>
    <row r="2935" ht="15">
      <c r="K2935" s="30"/>
    </row>
    <row r="2936" ht="15">
      <c r="K2936" s="30"/>
    </row>
    <row r="2937" ht="15">
      <c r="K2937" s="30"/>
    </row>
    <row r="2938" ht="15">
      <c r="K2938" s="30"/>
    </row>
    <row r="2939" ht="15">
      <c r="K2939" s="30"/>
    </row>
    <row r="2940" ht="15">
      <c r="K2940" s="30"/>
    </row>
    <row r="2941" ht="15">
      <c r="K2941" s="30"/>
    </row>
    <row r="2942" ht="15">
      <c r="K2942" s="30"/>
    </row>
    <row r="2943" ht="15">
      <c r="K2943" s="30"/>
    </row>
    <row r="2944" ht="15">
      <c r="K2944" s="30"/>
    </row>
    <row r="2945" ht="15">
      <c r="K2945" s="30"/>
    </row>
    <row r="2946" ht="15">
      <c r="K2946" s="30"/>
    </row>
    <row r="2947" ht="15">
      <c r="K2947" s="30"/>
    </row>
    <row r="2948" ht="15">
      <c r="K2948" s="30"/>
    </row>
    <row r="2949" ht="15">
      <c r="K2949" s="30"/>
    </row>
    <row r="2950" ht="15">
      <c r="K2950" s="30"/>
    </row>
    <row r="2951" ht="15">
      <c r="K2951" s="30"/>
    </row>
    <row r="2952" ht="15">
      <c r="K2952" s="30"/>
    </row>
    <row r="2953" ht="15">
      <c r="K2953" s="30"/>
    </row>
    <row r="2954" ht="15">
      <c r="K2954" s="30"/>
    </row>
    <row r="2955" ht="15">
      <c r="K2955" s="30"/>
    </row>
    <row r="2956" ht="15">
      <c r="K2956" s="30"/>
    </row>
    <row r="2957" ht="15">
      <c r="K2957" s="30"/>
    </row>
    <row r="2958" ht="15">
      <c r="K2958" s="30"/>
    </row>
    <row r="2959" ht="15">
      <c r="K2959" s="30"/>
    </row>
    <row r="2960" ht="15">
      <c r="K2960" s="30"/>
    </row>
    <row r="2961" ht="15">
      <c r="K2961" s="30"/>
    </row>
    <row r="2962" ht="15">
      <c r="K2962" s="30"/>
    </row>
    <row r="2963" ht="15">
      <c r="K2963" s="30"/>
    </row>
    <row r="2964" ht="15">
      <c r="K2964" s="30"/>
    </row>
    <row r="2965" ht="15">
      <c r="K2965" s="30"/>
    </row>
    <row r="2966" ht="15">
      <c r="K2966" s="30"/>
    </row>
    <row r="2967" ht="15">
      <c r="K2967" s="30"/>
    </row>
    <row r="2968" ht="15">
      <c r="K2968" s="30"/>
    </row>
    <row r="2969" ht="15">
      <c r="K2969" s="30"/>
    </row>
    <row r="2970" ht="15">
      <c r="K2970" s="30"/>
    </row>
    <row r="2971" ht="15">
      <c r="K2971" s="30"/>
    </row>
    <row r="2972" ht="15">
      <c r="K2972" s="30"/>
    </row>
    <row r="2973" ht="15">
      <c r="K2973" s="30"/>
    </row>
    <row r="2974" ht="15">
      <c r="K2974" s="30"/>
    </row>
    <row r="2975" ht="15">
      <c r="K2975" s="30"/>
    </row>
    <row r="2976" ht="15">
      <c r="K2976" s="30"/>
    </row>
    <row r="2977" ht="15">
      <c r="K2977" s="30"/>
    </row>
    <row r="2978" ht="15">
      <c r="K2978" s="30"/>
    </row>
    <row r="2979" ht="15">
      <c r="K2979" s="30"/>
    </row>
    <row r="2980" ht="15">
      <c r="K2980" s="30"/>
    </row>
    <row r="2981" ht="15">
      <c r="K2981" s="30"/>
    </row>
    <row r="2982" ht="15">
      <c r="K2982" s="30"/>
    </row>
    <row r="2983" ht="15">
      <c r="K2983" s="30"/>
    </row>
    <row r="2984" ht="15">
      <c r="K2984" s="30"/>
    </row>
    <row r="2985" ht="15">
      <c r="K2985" s="30"/>
    </row>
    <row r="2986" ht="15">
      <c r="K2986" s="30"/>
    </row>
    <row r="2987" ht="15">
      <c r="K2987" s="30"/>
    </row>
    <row r="2988" ht="15">
      <c r="K2988" s="30"/>
    </row>
    <row r="2989" ht="15">
      <c r="K2989" s="30"/>
    </row>
    <row r="2990" ht="15">
      <c r="K2990" s="30"/>
    </row>
    <row r="2991" ht="15">
      <c r="K2991" s="30"/>
    </row>
    <row r="2992" ht="15">
      <c r="K2992" s="30"/>
    </row>
    <row r="2993" ht="15">
      <c r="K2993" s="30"/>
    </row>
    <row r="2994" ht="15">
      <c r="K2994" s="30"/>
    </row>
    <row r="2995" ht="15">
      <c r="K2995" s="30"/>
    </row>
    <row r="2996" ht="15">
      <c r="K2996" s="30"/>
    </row>
    <row r="2997" ht="15">
      <c r="K2997" s="30"/>
    </row>
    <row r="2998" ht="15">
      <c r="K2998" s="30"/>
    </row>
    <row r="2999" ht="15">
      <c r="K2999" s="30"/>
    </row>
    <row r="3000" ht="15">
      <c r="K3000" s="30"/>
    </row>
    <row r="3001" ht="15">
      <c r="K3001" s="30"/>
    </row>
    <row r="3002" ht="15">
      <c r="K3002" s="30"/>
    </row>
    <row r="3003" ht="15">
      <c r="K3003" s="30"/>
    </row>
    <row r="3004" ht="15">
      <c r="K3004" s="30"/>
    </row>
    <row r="3005" ht="15">
      <c r="K3005" s="30"/>
    </row>
    <row r="3006" ht="15">
      <c r="K3006" s="30"/>
    </row>
    <row r="3007" ht="15">
      <c r="K3007" s="30"/>
    </row>
    <row r="3008" ht="15">
      <c r="K3008" s="30"/>
    </row>
    <row r="3009" ht="15">
      <c r="K3009" s="30"/>
    </row>
    <row r="3010" ht="15">
      <c r="K3010" s="30"/>
    </row>
    <row r="3011" ht="15">
      <c r="K3011" s="30"/>
    </row>
    <row r="3012" ht="15">
      <c r="K3012" s="30"/>
    </row>
    <row r="3013" ht="15">
      <c r="K3013" s="30"/>
    </row>
    <row r="3014" ht="15">
      <c r="K3014" s="30"/>
    </row>
    <row r="3015" ht="15">
      <c r="K3015" s="30"/>
    </row>
    <row r="3016" ht="15">
      <c r="K3016" s="30"/>
    </row>
    <row r="3017" ht="15">
      <c r="K3017" s="30"/>
    </row>
    <row r="3018" ht="15">
      <c r="K3018" s="30"/>
    </row>
    <row r="3019" ht="15">
      <c r="K3019" s="30"/>
    </row>
    <row r="3020" ht="15">
      <c r="K3020" s="30"/>
    </row>
    <row r="3021" ht="15">
      <c r="K3021" s="30"/>
    </row>
    <row r="3022" ht="15">
      <c r="K3022" s="30"/>
    </row>
    <row r="3023" ht="15">
      <c r="K3023" s="30"/>
    </row>
    <row r="3024" ht="15">
      <c r="K3024" s="30"/>
    </row>
    <row r="3025" ht="15">
      <c r="K3025" s="30"/>
    </row>
    <row r="3026" ht="15">
      <c r="K3026" s="30"/>
    </row>
    <row r="3027" ht="15">
      <c r="K3027" s="30"/>
    </row>
    <row r="3028" ht="15">
      <c r="K3028" s="30"/>
    </row>
    <row r="3029" ht="15">
      <c r="K3029" s="30"/>
    </row>
    <row r="3030" ht="15">
      <c r="K3030" s="30"/>
    </row>
    <row r="3031" ht="15">
      <c r="K3031" s="30"/>
    </row>
    <row r="3032" ht="15">
      <c r="K3032" s="30"/>
    </row>
    <row r="3033" ht="15">
      <c r="K3033" s="30"/>
    </row>
    <row r="3034" ht="15">
      <c r="K3034" s="30"/>
    </row>
    <row r="3035" ht="15">
      <c r="K3035" s="30"/>
    </row>
    <row r="3036" ht="15">
      <c r="K3036" s="30"/>
    </row>
    <row r="3037" ht="15">
      <c r="K3037" s="30"/>
    </row>
    <row r="3038" ht="15">
      <c r="K3038" s="30"/>
    </row>
    <row r="3039" ht="15">
      <c r="K3039" s="30"/>
    </row>
    <row r="3040" ht="15">
      <c r="K3040" s="30"/>
    </row>
    <row r="3041" ht="15">
      <c r="K3041" s="30"/>
    </row>
    <row r="3042" ht="15">
      <c r="K3042" s="30"/>
    </row>
    <row r="3043" ht="15">
      <c r="K3043" s="30"/>
    </row>
    <row r="3044" ht="15">
      <c r="K3044" s="30"/>
    </row>
    <row r="3045" ht="15">
      <c r="K3045" s="30"/>
    </row>
    <row r="3046" ht="15">
      <c r="K3046" s="30"/>
    </row>
    <row r="3047" ht="15">
      <c r="K3047" s="30"/>
    </row>
    <row r="3048" ht="15">
      <c r="K3048" s="30"/>
    </row>
    <row r="3049" ht="15">
      <c r="K3049" s="30"/>
    </row>
    <row r="3050" ht="15">
      <c r="K3050" s="30"/>
    </row>
    <row r="3051" ht="15">
      <c r="K3051" s="30"/>
    </row>
    <row r="3052" ht="15">
      <c r="K3052" s="30"/>
    </row>
    <row r="3053" ht="15">
      <c r="K3053" s="30"/>
    </row>
    <row r="3054" ht="15">
      <c r="K3054" s="30"/>
    </row>
    <row r="3055" ht="15">
      <c r="K3055" s="30"/>
    </row>
    <row r="3056" ht="15">
      <c r="K3056" s="30"/>
    </row>
    <row r="3057" ht="15">
      <c r="K3057" s="30"/>
    </row>
    <row r="3058" ht="15">
      <c r="K3058" s="30"/>
    </row>
    <row r="3059" ht="15">
      <c r="K3059" s="30"/>
    </row>
    <row r="3060" ht="15">
      <c r="K3060" s="30"/>
    </row>
    <row r="3061" ht="15">
      <c r="K3061" s="30"/>
    </row>
    <row r="3062" ht="15">
      <c r="K3062" s="30"/>
    </row>
    <row r="3063" ht="15">
      <c r="K3063" s="30"/>
    </row>
    <row r="3064" ht="15">
      <c r="K3064" s="30"/>
    </row>
    <row r="3065" ht="15">
      <c r="K3065" s="30"/>
    </row>
    <row r="3066" ht="15">
      <c r="K3066" s="30"/>
    </row>
    <row r="3067" ht="15">
      <c r="K3067" s="30"/>
    </row>
    <row r="3068" ht="15">
      <c r="K3068" s="30"/>
    </row>
    <row r="3069" ht="15">
      <c r="K3069" s="30"/>
    </row>
    <row r="3070" ht="15">
      <c r="K3070" s="30"/>
    </row>
    <row r="3071" ht="15">
      <c r="K3071" s="30"/>
    </row>
    <row r="3072" ht="15">
      <c r="K3072" s="30"/>
    </row>
    <row r="3073" ht="15">
      <c r="K3073" s="30"/>
    </row>
    <row r="3074" ht="15">
      <c r="K3074" s="30"/>
    </row>
    <row r="3075" ht="15">
      <c r="K3075" s="30"/>
    </row>
    <row r="3076" ht="15">
      <c r="K3076" s="30"/>
    </row>
    <row r="3077" ht="15">
      <c r="K3077" s="30"/>
    </row>
    <row r="3078" ht="15">
      <c r="K3078" s="30"/>
    </row>
    <row r="3079" ht="15">
      <c r="K3079" s="30"/>
    </row>
    <row r="3080" ht="15">
      <c r="K3080" s="30"/>
    </row>
    <row r="3081" ht="15">
      <c r="K3081" s="30"/>
    </row>
    <row r="3082" ht="15">
      <c r="K3082" s="30"/>
    </row>
    <row r="3083" ht="15">
      <c r="K3083" s="30"/>
    </row>
    <row r="3084" ht="15">
      <c r="K3084" s="30"/>
    </row>
    <row r="3085" ht="15">
      <c r="K3085" s="30"/>
    </row>
    <row r="3086" ht="15">
      <c r="K3086" s="30"/>
    </row>
    <row r="3087" ht="15">
      <c r="K3087" s="30"/>
    </row>
    <row r="3088" ht="15">
      <c r="K3088" s="30"/>
    </row>
    <row r="3089" ht="15">
      <c r="K3089" s="30"/>
    </row>
    <row r="3090" ht="15">
      <c r="K3090" s="30"/>
    </row>
    <row r="3091" ht="15">
      <c r="K3091" s="30"/>
    </row>
    <row r="3092" ht="15">
      <c r="K3092" s="30"/>
    </row>
    <row r="3093" ht="15">
      <c r="K3093" s="30"/>
    </row>
    <row r="3094" ht="15">
      <c r="K3094" s="30"/>
    </row>
    <row r="3095" ht="15">
      <c r="K3095" s="30"/>
    </row>
    <row r="3096" ht="15">
      <c r="K3096" s="30"/>
    </row>
    <row r="3097" ht="15">
      <c r="K3097" s="30"/>
    </row>
    <row r="3098" ht="15">
      <c r="K3098" s="30"/>
    </row>
    <row r="3099" ht="15">
      <c r="K3099" s="30"/>
    </row>
    <row r="3100" ht="15">
      <c r="K3100" s="30"/>
    </row>
    <row r="3101" ht="15">
      <c r="K3101" s="30"/>
    </row>
    <row r="3102" ht="15">
      <c r="K3102" s="30"/>
    </row>
    <row r="3103" ht="15">
      <c r="K3103" s="30"/>
    </row>
    <row r="3104" ht="15">
      <c r="K3104" s="30"/>
    </row>
    <row r="3105" ht="15">
      <c r="K3105" s="30"/>
    </row>
    <row r="3106" ht="15">
      <c r="K3106" s="30"/>
    </row>
    <row r="3107" ht="15">
      <c r="K3107" s="30"/>
    </row>
    <row r="3108" ht="15">
      <c r="K3108" s="30"/>
    </row>
    <row r="3109" ht="15">
      <c r="K3109" s="30"/>
    </row>
    <row r="3110" ht="15">
      <c r="K3110" s="30"/>
    </row>
    <row r="3111" ht="15">
      <c r="K3111" s="30"/>
    </row>
    <row r="3112" ht="15">
      <c r="K3112" s="30"/>
    </row>
    <row r="3113" ht="15">
      <c r="K3113" s="30"/>
    </row>
    <row r="3114" ht="15">
      <c r="K3114" s="30"/>
    </row>
    <row r="3115" ht="15">
      <c r="K3115" s="30"/>
    </row>
    <row r="3116" ht="15">
      <c r="K3116" s="30"/>
    </row>
    <row r="3117" ht="15">
      <c r="K3117" s="30"/>
    </row>
    <row r="3118" ht="15">
      <c r="K3118" s="30"/>
    </row>
    <row r="3119" ht="15">
      <c r="K3119" s="30"/>
    </row>
    <row r="3120" ht="15">
      <c r="K3120" s="30"/>
    </row>
    <row r="3121" ht="15">
      <c r="K3121" s="30"/>
    </row>
    <row r="3122" ht="15">
      <c r="K3122" s="30"/>
    </row>
    <row r="3123" ht="15">
      <c r="K3123" s="30"/>
    </row>
    <row r="3124" ht="15">
      <c r="K3124" s="30"/>
    </row>
    <row r="3125" ht="15">
      <c r="K3125" s="30"/>
    </row>
    <row r="3126" ht="15">
      <c r="K3126" s="30"/>
    </row>
    <row r="3127" ht="15">
      <c r="K3127" s="30"/>
    </row>
    <row r="3128" ht="15">
      <c r="K3128" s="30"/>
    </row>
    <row r="3129" ht="15">
      <c r="K3129" s="30"/>
    </row>
    <row r="3130" ht="15">
      <c r="K3130" s="30"/>
    </row>
    <row r="3131" ht="15">
      <c r="K3131" s="30"/>
    </row>
    <row r="3132" ht="15">
      <c r="K3132" s="30"/>
    </row>
    <row r="3133" ht="15">
      <c r="K3133" s="30"/>
    </row>
    <row r="3134" ht="15">
      <c r="K3134" s="30"/>
    </row>
    <row r="3135" ht="15">
      <c r="K3135" s="30"/>
    </row>
    <row r="3136" ht="15">
      <c r="K3136" s="30"/>
    </row>
    <row r="3137" ht="15">
      <c r="K3137" s="30"/>
    </row>
    <row r="3138" ht="15">
      <c r="K3138" s="30"/>
    </row>
    <row r="3139" ht="15">
      <c r="K3139" s="30"/>
    </row>
    <row r="3140" ht="15">
      <c r="K3140" s="30"/>
    </row>
    <row r="3141" ht="15">
      <c r="K3141" s="30"/>
    </row>
    <row r="3142" ht="15">
      <c r="K3142" s="30"/>
    </row>
    <row r="3143" ht="15">
      <c r="K3143" s="30"/>
    </row>
    <row r="3144" ht="15">
      <c r="K3144" s="30"/>
    </row>
    <row r="3145" ht="15">
      <c r="K3145" s="30"/>
    </row>
    <row r="3146" ht="15">
      <c r="K3146" s="30"/>
    </row>
    <row r="3147" ht="15">
      <c r="K3147" s="30"/>
    </row>
    <row r="3148" ht="15">
      <c r="K3148" s="30"/>
    </row>
    <row r="3149" ht="15">
      <c r="K3149" s="30"/>
    </row>
    <row r="3150" ht="15">
      <c r="K3150" s="30"/>
    </row>
    <row r="3151" ht="15">
      <c r="K3151" s="30"/>
    </row>
    <row r="3152" ht="15">
      <c r="K3152" s="30"/>
    </row>
    <row r="3153" ht="15">
      <c r="K3153" s="30"/>
    </row>
    <row r="3154" ht="15">
      <c r="K3154" s="30"/>
    </row>
    <row r="3155" ht="15">
      <c r="K3155" s="30"/>
    </row>
    <row r="3156" ht="15">
      <c r="K3156" s="30"/>
    </row>
    <row r="3157" ht="15">
      <c r="K3157" s="30"/>
    </row>
    <row r="3158" ht="15">
      <c r="K3158" s="30"/>
    </row>
    <row r="3159" ht="15">
      <c r="K3159" s="30"/>
    </row>
    <row r="3160" ht="15">
      <c r="K3160" s="30"/>
    </row>
    <row r="3161" ht="15">
      <c r="K3161" s="30"/>
    </row>
    <row r="3162" ht="15">
      <c r="K3162" s="30"/>
    </row>
    <row r="3163" ht="15">
      <c r="K3163" s="30"/>
    </row>
    <row r="3164" ht="15">
      <c r="K3164" s="30"/>
    </row>
    <row r="3165" ht="15">
      <c r="K3165" s="30"/>
    </row>
    <row r="3166" ht="15">
      <c r="K3166" s="30"/>
    </row>
    <row r="3167" ht="15">
      <c r="K3167" s="30"/>
    </row>
    <row r="3168" ht="15">
      <c r="K3168" s="30"/>
    </row>
    <row r="3169" ht="15">
      <c r="K3169" s="30"/>
    </row>
    <row r="3170" ht="15">
      <c r="K3170" s="30"/>
    </row>
    <row r="3171" ht="15">
      <c r="K3171" s="30"/>
    </row>
    <row r="3172" ht="15">
      <c r="K3172" s="30"/>
    </row>
    <row r="3173" ht="15">
      <c r="K3173" s="30"/>
    </row>
    <row r="3174" ht="15">
      <c r="K3174" s="30"/>
    </row>
    <row r="3175" ht="15">
      <c r="K3175" s="30"/>
    </row>
    <row r="3176" ht="15">
      <c r="K3176" s="30"/>
    </row>
    <row r="3177" ht="15">
      <c r="K3177" s="30"/>
    </row>
    <row r="3178" ht="15">
      <c r="K3178" s="30"/>
    </row>
    <row r="3179" ht="15">
      <c r="K3179" s="30"/>
    </row>
    <row r="3180" ht="15">
      <c r="K3180" s="30"/>
    </row>
    <row r="3181" ht="15">
      <c r="K3181" s="30"/>
    </row>
    <row r="3182" ht="15">
      <c r="K3182" s="30"/>
    </row>
    <row r="3183" ht="15">
      <c r="K3183" s="30"/>
    </row>
    <row r="3184" ht="15">
      <c r="K3184" s="30"/>
    </row>
    <row r="3185" ht="15">
      <c r="K3185" s="30"/>
    </row>
    <row r="3186" ht="15">
      <c r="K3186" s="30"/>
    </row>
    <row r="3187" ht="15">
      <c r="K3187" s="30"/>
    </row>
    <row r="3188" ht="15">
      <c r="K3188" s="30"/>
    </row>
    <row r="3189" ht="15">
      <c r="K3189" s="30"/>
    </row>
    <row r="3190" ht="15">
      <c r="K3190" s="30"/>
    </row>
    <row r="3191" ht="15">
      <c r="K3191" s="30"/>
    </row>
    <row r="3192" ht="15">
      <c r="K3192" s="30"/>
    </row>
    <row r="3193" ht="15">
      <c r="K3193" s="30"/>
    </row>
    <row r="3194" ht="15">
      <c r="K3194" s="30"/>
    </row>
    <row r="3195" ht="15">
      <c r="K3195" s="30"/>
    </row>
    <row r="3196" ht="15">
      <c r="K3196" s="30"/>
    </row>
    <row r="3197" ht="15">
      <c r="K3197" s="30"/>
    </row>
    <row r="3198" ht="15">
      <c r="K3198" s="30"/>
    </row>
    <row r="3199" ht="15">
      <c r="K3199" s="30"/>
    </row>
    <row r="3200" ht="15">
      <c r="K3200" s="30"/>
    </row>
    <row r="3201" ht="15">
      <c r="K3201" s="30"/>
    </row>
    <row r="3202" ht="15">
      <c r="K3202" s="30"/>
    </row>
    <row r="3203" ht="15">
      <c r="K3203" s="30"/>
    </row>
    <row r="3204" ht="15">
      <c r="K3204" s="30"/>
    </row>
    <row r="3205" ht="15">
      <c r="K3205" s="30"/>
    </row>
    <row r="3206" ht="15">
      <c r="K3206" s="30"/>
    </row>
    <row r="3207" ht="15">
      <c r="K3207" s="30"/>
    </row>
    <row r="3208" ht="15">
      <c r="K3208" s="30"/>
    </row>
    <row r="3209" ht="15">
      <c r="K3209" s="30"/>
    </row>
    <row r="3210" ht="15">
      <c r="K3210" s="30"/>
    </row>
    <row r="3211" ht="15">
      <c r="K3211" s="30"/>
    </row>
    <row r="3212" ht="15">
      <c r="K3212" s="30"/>
    </row>
    <row r="3213" ht="15">
      <c r="K3213" s="30"/>
    </row>
    <row r="3214" ht="15">
      <c r="K3214" s="30"/>
    </row>
    <row r="3215" ht="15">
      <c r="K3215" s="30"/>
    </row>
    <row r="3216" ht="15">
      <c r="K3216" s="30"/>
    </row>
    <row r="3217" ht="15">
      <c r="K3217" s="30"/>
    </row>
    <row r="3218" ht="15">
      <c r="K3218" s="30"/>
    </row>
    <row r="3219" ht="15">
      <c r="K3219" s="30"/>
    </row>
    <row r="3220" ht="15">
      <c r="K3220" s="30"/>
    </row>
    <row r="3221" ht="15">
      <c r="K3221" s="30"/>
    </row>
    <row r="3222" ht="15">
      <c r="K3222" s="30"/>
    </row>
    <row r="3223" ht="15">
      <c r="K3223" s="30"/>
    </row>
    <row r="3224" ht="15">
      <c r="K3224" s="30"/>
    </row>
    <row r="3225" ht="15">
      <c r="K3225" s="30"/>
    </row>
    <row r="3226" ht="15">
      <c r="K3226" s="30"/>
    </row>
    <row r="3227" ht="15">
      <c r="K3227" s="30"/>
    </row>
    <row r="3228" ht="15">
      <c r="K3228" s="30"/>
    </row>
    <row r="3229" ht="15">
      <c r="K3229" s="30"/>
    </row>
    <row r="3230" ht="15">
      <c r="K3230" s="30"/>
    </row>
    <row r="3231" ht="15">
      <c r="K3231" s="30"/>
    </row>
    <row r="3232" ht="15">
      <c r="K3232" s="30"/>
    </row>
    <row r="3233" ht="15">
      <c r="K3233" s="30"/>
    </row>
    <row r="3234" ht="15">
      <c r="K3234" s="30"/>
    </row>
    <row r="3235" ht="15">
      <c r="K3235" s="30"/>
    </row>
    <row r="3236" ht="15">
      <c r="K3236" s="30"/>
    </row>
    <row r="3237" ht="15">
      <c r="K3237" s="30"/>
    </row>
    <row r="3238" ht="15">
      <c r="K3238" s="30"/>
    </row>
    <row r="3239" ht="15">
      <c r="K3239" s="30"/>
    </row>
    <row r="3240" ht="15">
      <c r="K3240" s="30"/>
    </row>
    <row r="3241" ht="15">
      <c r="K3241" s="30"/>
    </row>
    <row r="3242" ht="15">
      <c r="K3242" s="30"/>
    </row>
    <row r="3243" ht="15">
      <c r="K3243" s="30"/>
    </row>
    <row r="3244" ht="15">
      <c r="K3244" s="30"/>
    </row>
    <row r="3245" ht="15">
      <c r="K3245" s="30"/>
    </row>
    <row r="3246" ht="15">
      <c r="K3246" s="30"/>
    </row>
    <row r="3247" ht="15">
      <c r="K3247" s="30"/>
    </row>
    <row r="3248" ht="15">
      <c r="K3248" s="30"/>
    </row>
    <row r="3249" ht="15">
      <c r="K3249" s="30"/>
    </row>
    <row r="3250" ht="15">
      <c r="K3250" s="30"/>
    </row>
    <row r="3251" ht="15">
      <c r="K3251" s="30"/>
    </row>
    <row r="3252" ht="15">
      <c r="K3252" s="30"/>
    </row>
    <row r="3253" ht="15">
      <c r="K3253" s="30"/>
    </row>
    <row r="3254" ht="15">
      <c r="K3254" s="30"/>
    </row>
    <row r="3255" ht="15">
      <c r="K3255" s="30"/>
    </row>
    <row r="3256" ht="15">
      <c r="K3256" s="30"/>
    </row>
    <row r="3257" ht="15">
      <c r="K3257" s="30"/>
    </row>
    <row r="3258" ht="15">
      <c r="K3258" s="30"/>
    </row>
    <row r="3259" ht="15">
      <c r="K3259" s="30"/>
    </row>
    <row r="3260" ht="15">
      <c r="K3260" s="30"/>
    </row>
    <row r="3261" ht="15">
      <c r="K3261" s="30"/>
    </row>
    <row r="3262" ht="15">
      <c r="K3262" s="30"/>
    </row>
    <row r="3263" ht="15">
      <c r="K3263" s="30"/>
    </row>
    <row r="3264" ht="15">
      <c r="K3264" s="30"/>
    </row>
    <row r="3265" ht="15">
      <c r="K3265" s="30"/>
    </row>
    <row r="3266" ht="15">
      <c r="K3266" s="30"/>
    </row>
    <row r="3267" ht="15">
      <c r="K3267" s="30"/>
    </row>
    <row r="3268" ht="15">
      <c r="K3268" s="30"/>
    </row>
    <row r="3269" ht="15">
      <c r="K3269" s="30"/>
    </row>
    <row r="3270" ht="15">
      <c r="K3270" s="30"/>
    </row>
    <row r="3271" ht="15">
      <c r="K3271" s="30"/>
    </row>
    <row r="3272" ht="15">
      <c r="K3272" s="30"/>
    </row>
    <row r="3273" ht="15">
      <c r="K3273" s="30"/>
    </row>
    <row r="3274" ht="15">
      <c r="K3274" s="30"/>
    </row>
    <row r="3275" ht="15">
      <c r="K3275" s="30"/>
    </row>
    <row r="3276" ht="15">
      <c r="K3276" s="30"/>
    </row>
    <row r="3277" ht="15">
      <c r="K3277" s="30"/>
    </row>
    <row r="3278" ht="15">
      <c r="K3278" s="30"/>
    </row>
    <row r="3279" ht="15">
      <c r="K3279" s="30"/>
    </row>
    <row r="3280" ht="15">
      <c r="K3280" s="30"/>
    </row>
    <row r="3281" ht="15">
      <c r="K3281" s="30"/>
    </row>
    <row r="3282" ht="15">
      <c r="K3282" s="30"/>
    </row>
    <row r="3283" ht="15">
      <c r="K3283" s="30"/>
    </row>
    <row r="3284" ht="15">
      <c r="K3284" s="30"/>
    </row>
    <row r="3285" ht="15">
      <c r="K3285" s="30"/>
    </row>
    <row r="3286" ht="15">
      <c r="K3286" s="30"/>
    </row>
    <row r="3287" ht="15">
      <c r="K3287" s="30"/>
    </row>
    <row r="3288" ht="15">
      <c r="K3288" s="30"/>
    </row>
    <row r="3289" ht="15">
      <c r="K3289" s="30"/>
    </row>
    <row r="3290" ht="15">
      <c r="K3290" s="30"/>
    </row>
    <row r="3291" ht="15">
      <c r="K3291" s="30"/>
    </row>
    <row r="3292" ht="15">
      <c r="K3292" s="30"/>
    </row>
    <row r="3293" ht="15">
      <c r="K3293" s="30"/>
    </row>
    <row r="3294" ht="15">
      <c r="K3294" s="30"/>
    </row>
    <row r="3295" ht="15">
      <c r="K3295" s="30"/>
    </row>
    <row r="3296" ht="15">
      <c r="K3296" s="30"/>
    </row>
    <row r="3297" ht="15">
      <c r="K3297" s="30"/>
    </row>
    <row r="3298" ht="15">
      <c r="K3298" s="30"/>
    </row>
    <row r="3299" ht="15">
      <c r="K3299" s="30"/>
    </row>
    <row r="3300" ht="15">
      <c r="K3300" s="30"/>
    </row>
    <row r="3301" ht="15">
      <c r="K3301" s="30"/>
    </row>
    <row r="3302" ht="15">
      <c r="K3302" s="30"/>
    </row>
    <row r="3303" ht="15">
      <c r="K3303" s="30"/>
    </row>
    <row r="3304" ht="15">
      <c r="K3304" s="30"/>
    </row>
    <row r="3305" ht="15">
      <c r="K3305" s="30"/>
    </row>
    <row r="3306" ht="15">
      <c r="K3306" s="30"/>
    </row>
    <row r="3307" ht="15">
      <c r="K3307" s="30"/>
    </row>
    <row r="3308" ht="15">
      <c r="K3308" s="30"/>
    </row>
    <row r="3309" ht="15">
      <c r="K3309" s="30"/>
    </row>
    <row r="3310" ht="15">
      <c r="K3310" s="30"/>
    </row>
    <row r="3311" ht="15">
      <c r="K3311" s="30"/>
    </row>
    <row r="3312" ht="15">
      <c r="K3312" s="30"/>
    </row>
    <row r="3313" ht="15">
      <c r="K3313" s="30"/>
    </row>
    <row r="3314" ht="15">
      <c r="K3314" s="30"/>
    </row>
    <row r="3315" ht="15">
      <c r="K3315" s="30"/>
    </row>
    <row r="3316" ht="15">
      <c r="K3316" s="30"/>
    </row>
    <row r="3317" ht="15">
      <c r="K3317" s="30"/>
    </row>
    <row r="3318" ht="15">
      <c r="K3318" s="30"/>
    </row>
    <row r="3319" ht="15">
      <c r="K3319" s="30"/>
    </row>
    <row r="3320" ht="15">
      <c r="K3320" s="30"/>
    </row>
    <row r="3321" ht="15">
      <c r="K3321" s="30"/>
    </row>
    <row r="3322" ht="15">
      <c r="K3322" s="30"/>
    </row>
    <row r="3323" ht="15">
      <c r="K3323" s="30"/>
    </row>
    <row r="3324" ht="15">
      <c r="K3324" s="30"/>
    </row>
    <row r="3325" ht="15">
      <c r="K3325" s="30"/>
    </row>
    <row r="3326" ht="15">
      <c r="K3326" s="30"/>
    </row>
    <row r="3327" ht="15">
      <c r="K3327" s="30"/>
    </row>
    <row r="3328" ht="15">
      <c r="K3328" s="30"/>
    </row>
    <row r="3329" ht="15">
      <c r="K3329" s="30"/>
    </row>
    <row r="3330" ht="15">
      <c r="K3330" s="30"/>
    </row>
    <row r="3331" ht="15">
      <c r="K3331" s="30"/>
    </row>
    <row r="3332" ht="15">
      <c r="K3332" s="30"/>
    </row>
    <row r="3333" ht="15">
      <c r="K3333" s="30"/>
    </row>
    <row r="3334" ht="15">
      <c r="K3334" s="30"/>
    </row>
    <row r="3335" ht="15">
      <c r="K3335" s="30"/>
    </row>
    <row r="3336" ht="15">
      <c r="K3336" s="30"/>
    </row>
    <row r="3337" ht="15">
      <c r="K3337" s="30"/>
    </row>
    <row r="3338" ht="15">
      <c r="K3338" s="30"/>
    </row>
    <row r="3339" ht="15">
      <c r="K3339" s="30"/>
    </row>
    <row r="3340" ht="15">
      <c r="K3340" s="30"/>
    </row>
    <row r="3341" ht="15">
      <c r="K3341" s="30"/>
    </row>
    <row r="3342" ht="15">
      <c r="K3342" s="30"/>
    </row>
    <row r="3343" ht="15">
      <c r="K3343" s="30"/>
    </row>
    <row r="3344" ht="15">
      <c r="K3344" s="30"/>
    </row>
    <row r="3345" ht="15">
      <c r="K3345" s="30"/>
    </row>
    <row r="3346" ht="15">
      <c r="K3346" s="30"/>
    </row>
    <row r="3347" ht="15">
      <c r="K3347" s="30"/>
    </row>
    <row r="3348" ht="15">
      <c r="K3348" s="30"/>
    </row>
    <row r="3349" ht="15">
      <c r="K3349" s="30"/>
    </row>
    <row r="3350" ht="15">
      <c r="K3350" s="30"/>
    </row>
    <row r="3351" ht="15">
      <c r="K3351" s="30"/>
    </row>
    <row r="3352" ht="15">
      <c r="K3352" s="30"/>
    </row>
    <row r="3353" ht="15">
      <c r="K3353" s="30"/>
    </row>
    <row r="3354" ht="15">
      <c r="K3354" s="30"/>
    </row>
    <row r="3355" ht="15">
      <c r="K3355" s="30"/>
    </row>
    <row r="3356" ht="15">
      <c r="K3356" s="30"/>
    </row>
    <row r="3357" ht="15">
      <c r="K3357" s="30"/>
    </row>
    <row r="3358" ht="15">
      <c r="K3358" s="30"/>
    </row>
    <row r="3359" ht="15">
      <c r="K3359" s="30"/>
    </row>
    <row r="3360" ht="15">
      <c r="K3360" s="30"/>
    </row>
    <row r="3361" ht="15">
      <c r="K3361" s="30"/>
    </row>
    <row r="3362" ht="15">
      <c r="K3362" s="30"/>
    </row>
    <row r="3363" ht="15">
      <c r="K3363" s="30"/>
    </row>
    <row r="3364" ht="15">
      <c r="K3364" s="30"/>
    </row>
    <row r="3365" ht="15">
      <c r="K3365" s="30"/>
    </row>
    <row r="3366" ht="15">
      <c r="K3366" s="30"/>
    </row>
    <row r="3367" ht="15">
      <c r="K3367" s="30"/>
    </row>
    <row r="3368" ht="15">
      <c r="K3368" s="30"/>
    </row>
    <row r="3369" ht="15">
      <c r="K3369" s="30"/>
    </row>
    <row r="3370" ht="15">
      <c r="K3370" s="30"/>
    </row>
    <row r="3371" ht="15">
      <c r="K3371" s="30"/>
    </row>
    <row r="3372" ht="15">
      <c r="K3372" s="30"/>
    </row>
    <row r="3373" ht="15">
      <c r="K3373" s="30"/>
    </row>
    <row r="3374" ht="15">
      <c r="K3374" s="30"/>
    </row>
    <row r="3375" ht="15">
      <c r="K3375" s="30"/>
    </row>
    <row r="3376" ht="15">
      <c r="K3376" s="30"/>
    </row>
    <row r="3377" ht="15">
      <c r="K3377" s="30"/>
    </row>
    <row r="3378" ht="15">
      <c r="K3378" s="30"/>
    </row>
    <row r="3379" ht="15">
      <c r="K3379" s="30"/>
    </row>
    <row r="3380" ht="15">
      <c r="K3380" s="30"/>
    </row>
    <row r="3381" ht="15">
      <c r="K3381" s="30"/>
    </row>
    <row r="3382" ht="15">
      <c r="K3382" s="30"/>
    </row>
    <row r="3383" ht="15">
      <c r="K3383" s="30"/>
    </row>
    <row r="3384" ht="15">
      <c r="K3384" s="30"/>
    </row>
    <row r="3385" ht="15">
      <c r="K3385" s="30"/>
    </row>
    <row r="3386" ht="15">
      <c r="K3386" s="30"/>
    </row>
    <row r="3387" ht="15">
      <c r="K3387" s="30"/>
    </row>
    <row r="3388" ht="15">
      <c r="K3388" s="30"/>
    </row>
    <row r="3389" ht="15">
      <c r="K3389" s="30"/>
    </row>
    <row r="3390" ht="15">
      <c r="K3390" s="30"/>
    </row>
    <row r="3391" ht="15">
      <c r="K3391" s="30"/>
    </row>
    <row r="3392" ht="15">
      <c r="K3392" s="30"/>
    </row>
    <row r="3393" ht="15">
      <c r="K3393" s="30"/>
    </row>
    <row r="3394" ht="15">
      <c r="K3394" s="30"/>
    </row>
    <row r="3395" ht="15">
      <c r="K3395" s="30"/>
    </row>
    <row r="3396" ht="15">
      <c r="K3396" s="30"/>
    </row>
    <row r="3397" ht="15">
      <c r="K3397" s="30"/>
    </row>
    <row r="3398" ht="15">
      <c r="K3398" s="30"/>
    </row>
    <row r="3399" ht="15">
      <c r="K3399" s="30"/>
    </row>
    <row r="3400" ht="15">
      <c r="K3400" s="30"/>
    </row>
    <row r="3401" ht="15">
      <c r="K3401" s="30"/>
    </row>
    <row r="3402" ht="15">
      <c r="K3402" s="30"/>
    </row>
    <row r="3403" ht="15">
      <c r="K3403" s="30"/>
    </row>
    <row r="3404" ht="15">
      <c r="K3404" s="30"/>
    </row>
    <row r="3405" ht="15">
      <c r="K3405" s="30"/>
    </row>
    <row r="3406" ht="15">
      <c r="K3406" s="30"/>
    </row>
    <row r="3407" ht="15">
      <c r="K3407" s="30"/>
    </row>
    <row r="3408" ht="15">
      <c r="K3408" s="30"/>
    </row>
    <row r="3409" ht="15">
      <c r="K3409" s="30"/>
    </row>
    <row r="3410" ht="15">
      <c r="K3410" s="30"/>
    </row>
    <row r="3411" ht="15">
      <c r="K3411" s="30"/>
    </row>
    <row r="3412" ht="15">
      <c r="K3412" s="30"/>
    </row>
    <row r="3413" ht="15">
      <c r="K3413" s="30"/>
    </row>
    <row r="3414" ht="15">
      <c r="K3414" s="30"/>
    </row>
    <row r="3415" ht="15">
      <c r="K3415" s="30"/>
    </row>
    <row r="3416" ht="15">
      <c r="K3416" s="30"/>
    </row>
    <row r="3417" ht="15">
      <c r="K3417" s="30"/>
    </row>
    <row r="3418" ht="15">
      <c r="K3418" s="30"/>
    </row>
    <row r="3419" ht="15">
      <c r="K3419" s="30"/>
    </row>
    <row r="3420" ht="15">
      <c r="K3420" s="30"/>
    </row>
    <row r="3421" ht="15">
      <c r="K3421" s="30"/>
    </row>
    <row r="3422" ht="15">
      <c r="K3422" s="30"/>
    </row>
    <row r="3423" ht="15">
      <c r="K3423" s="30"/>
    </row>
    <row r="3424" ht="15">
      <c r="K3424" s="30"/>
    </row>
    <row r="3425" ht="15">
      <c r="K3425" s="30"/>
    </row>
    <row r="3426" ht="15">
      <c r="K3426" s="30"/>
    </row>
    <row r="3427" ht="15">
      <c r="K3427" s="30"/>
    </row>
    <row r="3428" ht="15">
      <c r="K3428" s="30"/>
    </row>
    <row r="3429" ht="15">
      <c r="K3429" s="30"/>
    </row>
    <row r="3430" ht="15">
      <c r="K3430" s="30"/>
    </row>
    <row r="3431" ht="15">
      <c r="K3431" s="30"/>
    </row>
    <row r="3432" ht="15">
      <c r="K3432" s="30"/>
    </row>
    <row r="3433" ht="15">
      <c r="K3433" s="30"/>
    </row>
    <row r="3434" ht="15">
      <c r="K3434" s="30"/>
    </row>
    <row r="3435" ht="15">
      <c r="K3435" s="30"/>
    </row>
    <row r="3436" ht="15">
      <c r="K3436" s="30"/>
    </row>
    <row r="3437" ht="15">
      <c r="K3437" s="30"/>
    </row>
    <row r="3438" ht="15">
      <c r="K3438" s="30"/>
    </row>
    <row r="3439" ht="15">
      <c r="K3439" s="30"/>
    </row>
    <row r="3440" ht="15">
      <c r="K3440" s="30"/>
    </row>
    <row r="3441" ht="15">
      <c r="K3441" s="30"/>
    </row>
    <row r="3442" ht="15">
      <c r="K3442" s="30"/>
    </row>
    <row r="3443" ht="15">
      <c r="K3443" s="30"/>
    </row>
    <row r="3444" ht="15">
      <c r="K3444" s="30"/>
    </row>
    <row r="3445" ht="15">
      <c r="K3445" s="30"/>
    </row>
    <row r="3446" ht="15">
      <c r="K3446" s="30"/>
    </row>
    <row r="3447" ht="15">
      <c r="K3447" s="30"/>
    </row>
    <row r="3448" ht="15">
      <c r="K3448" s="30"/>
    </row>
    <row r="3449" ht="15">
      <c r="K3449" s="30"/>
    </row>
    <row r="3450" ht="15">
      <c r="K3450" s="30"/>
    </row>
    <row r="3451" ht="15">
      <c r="K3451" s="30"/>
    </row>
    <row r="3452" ht="15">
      <c r="K3452" s="30"/>
    </row>
    <row r="3453" ht="15">
      <c r="K3453" s="30"/>
    </row>
    <row r="3454" ht="15">
      <c r="K3454" s="30"/>
    </row>
    <row r="3455" ht="15">
      <c r="K3455" s="30"/>
    </row>
    <row r="3456" ht="15">
      <c r="K3456" s="30"/>
    </row>
    <row r="3457" ht="15">
      <c r="K3457" s="30"/>
    </row>
    <row r="3458" ht="15">
      <c r="K3458" s="30"/>
    </row>
    <row r="3459" ht="15">
      <c r="K3459" s="30"/>
    </row>
    <row r="3460" ht="15">
      <c r="K3460" s="30"/>
    </row>
    <row r="3461" ht="15">
      <c r="K3461" s="30"/>
    </row>
    <row r="3462" ht="15">
      <c r="K3462" s="30"/>
    </row>
    <row r="3463" ht="15">
      <c r="K3463" s="30"/>
    </row>
    <row r="3464" ht="15">
      <c r="K3464" s="30"/>
    </row>
    <row r="3465" ht="15">
      <c r="K3465" s="30"/>
    </row>
    <row r="3466" ht="15">
      <c r="K3466" s="30"/>
    </row>
    <row r="3467" ht="15">
      <c r="K3467" s="30"/>
    </row>
    <row r="3468" ht="15">
      <c r="K3468" s="30"/>
    </row>
    <row r="3469" ht="15">
      <c r="K3469" s="30"/>
    </row>
    <row r="3470" ht="15">
      <c r="K3470" s="30"/>
    </row>
    <row r="3471" ht="15">
      <c r="K3471" s="30"/>
    </row>
    <row r="3472" ht="15">
      <c r="K3472" s="30"/>
    </row>
    <row r="3473" ht="15">
      <c r="K3473" s="30"/>
    </row>
    <row r="3474" ht="15">
      <c r="K3474" s="30"/>
    </row>
    <row r="3475" ht="15">
      <c r="K3475" s="30"/>
    </row>
    <row r="3476" ht="15">
      <c r="K3476" s="30"/>
    </row>
    <row r="3477" ht="15">
      <c r="K3477" s="30"/>
    </row>
    <row r="3478" ht="15">
      <c r="K3478" s="30"/>
    </row>
    <row r="3479" ht="15">
      <c r="K3479" s="30"/>
    </row>
    <row r="3480" ht="15">
      <c r="K3480" s="30"/>
    </row>
    <row r="3481" ht="15">
      <c r="K3481" s="30"/>
    </row>
    <row r="3482" ht="15">
      <c r="K3482" s="30"/>
    </row>
    <row r="3483" ht="15">
      <c r="K3483" s="30"/>
    </row>
    <row r="3484" ht="15">
      <c r="K3484" s="30"/>
    </row>
    <row r="3485" ht="15">
      <c r="K3485" s="30"/>
    </row>
    <row r="3486" ht="15">
      <c r="K3486" s="30"/>
    </row>
    <row r="3487" ht="15">
      <c r="K3487" s="30"/>
    </row>
    <row r="3488" ht="15">
      <c r="K3488" s="30"/>
    </row>
    <row r="3489" ht="15">
      <c r="K3489" s="30"/>
    </row>
    <row r="3490" ht="15">
      <c r="K3490" s="30"/>
    </row>
    <row r="3491" ht="15">
      <c r="K3491" s="30"/>
    </row>
    <row r="3492" ht="15">
      <c r="K3492" s="30"/>
    </row>
    <row r="3493" ht="15">
      <c r="K3493" s="30"/>
    </row>
    <row r="3494" ht="15">
      <c r="K3494" s="30"/>
    </row>
    <row r="3495" ht="15">
      <c r="K3495" s="30"/>
    </row>
    <row r="3496" ht="15">
      <c r="K3496" s="30"/>
    </row>
    <row r="3497" ht="15">
      <c r="K3497" s="30"/>
    </row>
    <row r="3498" ht="15">
      <c r="K3498" s="30"/>
    </row>
    <row r="3499" ht="15">
      <c r="K3499" s="30"/>
    </row>
    <row r="3500" ht="15">
      <c r="K3500" s="30"/>
    </row>
    <row r="3501" ht="15">
      <c r="K3501" s="30"/>
    </row>
    <row r="3502" ht="15">
      <c r="K3502" s="30"/>
    </row>
    <row r="3503" ht="15">
      <c r="K3503" s="30"/>
    </row>
    <row r="3504" ht="15">
      <c r="K3504" s="30"/>
    </row>
    <row r="3505" ht="15">
      <c r="K3505" s="30"/>
    </row>
    <row r="3506" ht="15">
      <c r="K3506" s="30"/>
    </row>
    <row r="3507" ht="15">
      <c r="K3507" s="30"/>
    </row>
    <row r="3508" ht="15">
      <c r="K3508" s="30"/>
    </row>
    <row r="3509" ht="15">
      <c r="K3509" s="30"/>
    </row>
    <row r="3510" ht="15">
      <c r="K3510" s="30"/>
    </row>
    <row r="3511" ht="15">
      <c r="K3511" s="30"/>
    </row>
    <row r="3512" ht="15">
      <c r="K3512" s="30"/>
    </row>
    <row r="3513" ht="15">
      <c r="K3513" s="30"/>
    </row>
    <row r="3514" ht="15">
      <c r="K3514" s="30"/>
    </row>
    <row r="3515" ht="15">
      <c r="K3515" s="30"/>
    </row>
    <row r="3516" ht="15">
      <c r="K3516" s="30"/>
    </row>
    <row r="3517" ht="15">
      <c r="K3517" s="30"/>
    </row>
    <row r="3518" ht="15">
      <c r="K3518" s="30"/>
    </row>
    <row r="3519" ht="15">
      <c r="K3519" s="30"/>
    </row>
    <row r="3520" ht="15">
      <c r="K3520" s="30"/>
    </row>
    <row r="3521" ht="15">
      <c r="K3521" s="30"/>
    </row>
    <row r="3522" ht="15">
      <c r="K3522" s="30"/>
    </row>
    <row r="3523" ht="15">
      <c r="K3523" s="30"/>
    </row>
    <row r="3524" ht="15">
      <c r="K3524" s="30"/>
    </row>
    <row r="3525" ht="15">
      <c r="K3525" s="30"/>
    </row>
    <row r="3526" ht="15">
      <c r="K3526" s="30"/>
    </row>
    <row r="3527" ht="15">
      <c r="K3527" s="30"/>
    </row>
    <row r="3528" ht="15">
      <c r="K3528" s="30"/>
    </row>
    <row r="3529" ht="15">
      <c r="K3529" s="30"/>
    </row>
    <row r="3530" ht="15">
      <c r="K3530" s="30"/>
    </row>
    <row r="3531" ht="15">
      <c r="K3531" s="30"/>
    </row>
    <row r="3532" ht="15">
      <c r="K3532" s="30"/>
    </row>
    <row r="3533" ht="15">
      <c r="K3533" s="30"/>
    </row>
    <row r="3534" ht="15">
      <c r="K3534" s="30"/>
    </row>
    <row r="3535" ht="15">
      <c r="K3535" s="30"/>
    </row>
    <row r="3536" ht="15">
      <c r="K3536" s="30"/>
    </row>
    <row r="3537" ht="15">
      <c r="K3537" s="30"/>
    </row>
    <row r="3538" ht="15">
      <c r="K3538" s="30"/>
    </row>
    <row r="3539" ht="15">
      <c r="K3539" s="30"/>
    </row>
    <row r="3540" ht="15">
      <c r="K3540" s="30"/>
    </row>
    <row r="3541" ht="15">
      <c r="K3541" s="30"/>
    </row>
    <row r="3542" ht="15">
      <c r="K3542" s="30"/>
    </row>
    <row r="3543" ht="15">
      <c r="K3543" s="30"/>
    </row>
    <row r="3544" ht="15">
      <c r="K3544" s="30"/>
    </row>
    <row r="3545" ht="15">
      <c r="K3545" s="30"/>
    </row>
    <row r="3546" ht="15">
      <c r="K3546" s="30"/>
    </row>
    <row r="3547" ht="15">
      <c r="K3547" s="30"/>
    </row>
    <row r="3548" ht="15">
      <c r="K3548" s="30"/>
    </row>
    <row r="3549" ht="15">
      <c r="K3549" s="30"/>
    </row>
    <row r="3550" ht="15">
      <c r="K3550" s="30"/>
    </row>
    <row r="3551" ht="15">
      <c r="K3551" s="30"/>
    </row>
    <row r="3552" ht="15">
      <c r="K3552" s="30"/>
    </row>
    <row r="3553" ht="15">
      <c r="K3553" s="30"/>
    </row>
    <row r="3554" ht="15">
      <c r="K3554" s="30"/>
    </row>
    <row r="3555" ht="15">
      <c r="K3555" s="30"/>
    </row>
    <row r="3556" ht="15">
      <c r="K3556" s="30"/>
    </row>
    <row r="3557" ht="15">
      <c r="K3557" s="30"/>
    </row>
    <row r="3558" ht="15">
      <c r="K3558" s="30"/>
    </row>
    <row r="3559" ht="15">
      <c r="K3559" s="30"/>
    </row>
    <row r="3560" ht="15">
      <c r="K3560" s="30"/>
    </row>
    <row r="3561" ht="15">
      <c r="K3561" s="30"/>
    </row>
    <row r="3562" ht="15">
      <c r="K3562" s="30"/>
    </row>
    <row r="3563" ht="15">
      <c r="K3563" s="30"/>
    </row>
    <row r="3564" ht="15">
      <c r="K3564" s="30"/>
    </row>
    <row r="3565" ht="15">
      <c r="K3565" s="30"/>
    </row>
    <row r="3566" ht="15">
      <c r="K3566" s="30"/>
    </row>
    <row r="3567" ht="15">
      <c r="K3567" s="30"/>
    </row>
    <row r="3568" ht="15">
      <c r="K3568" s="30"/>
    </row>
    <row r="3569" ht="15">
      <c r="K3569" s="30"/>
    </row>
    <row r="3570" ht="15">
      <c r="K3570" s="30"/>
    </row>
    <row r="3571" ht="15">
      <c r="K3571" s="30"/>
    </row>
    <row r="3572" ht="15">
      <c r="K3572" s="30"/>
    </row>
    <row r="3573" ht="15">
      <c r="K3573" s="30"/>
    </row>
    <row r="3574" ht="15">
      <c r="K3574" s="30"/>
    </row>
    <row r="3575" ht="15">
      <c r="K3575" s="30"/>
    </row>
    <row r="3576" ht="15">
      <c r="K3576" s="30"/>
    </row>
    <row r="3577" ht="15">
      <c r="K3577" s="30"/>
    </row>
    <row r="3578" ht="15">
      <c r="K3578" s="30"/>
    </row>
    <row r="3579" ht="15">
      <c r="K3579" s="30"/>
    </row>
    <row r="3580" ht="15">
      <c r="K3580" s="30"/>
    </row>
    <row r="3581" ht="15">
      <c r="K3581" s="30"/>
    </row>
    <row r="3582" ht="15">
      <c r="K3582" s="30"/>
    </row>
    <row r="3583" ht="15">
      <c r="K3583" s="30"/>
    </row>
    <row r="3584" ht="15">
      <c r="K3584" s="30"/>
    </row>
    <row r="3585" ht="15">
      <c r="K3585" s="30"/>
    </row>
    <row r="3586" ht="15">
      <c r="K3586" s="30"/>
    </row>
    <row r="3587" ht="15">
      <c r="K3587" s="30"/>
    </row>
    <row r="3588" ht="15">
      <c r="K3588" s="30"/>
    </row>
    <row r="3589" ht="15">
      <c r="K3589" s="30"/>
    </row>
    <row r="3590" ht="15">
      <c r="K3590" s="30"/>
    </row>
    <row r="3591" ht="15">
      <c r="K3591" s="30"/>
    </row>
    <row r="3592" ht="15">
      <c r="K3592" s="30"/>
    </row>
    <row r="3593" ht="15">
      <c r="K3593" s="30"/>
    </row>
    <row r="3594" ht="15">
      <c r="K3594" s="30"/>
    </row>
    <row r="3595" ht="15">
      <c r="K3595" s="30"/>
    </row>
    <row r="3596" ht="15">
      <c r="K3596" s="30"/>
    </row>
    <row r="3597" ht="15">
      <c r="K3597" s="30"/>
    </row>
    <row r="3598" ht="15">
      <c r="K3598" s="30"/>
    </row>
    <row r="3599" ht="15">
      <c r="K3599" s="30"/>
    </row>
    <row r="3600" ht="15">
      <c r="K3600" s="30"/>
    </row>
    <row r="3601" ht="15">
      <c r="K3601" s="30"/>
    </row>
    <row r="3602" ht="15">
      <c r="K3602" s="30"/>
    </row>
    <row r="3603" ht="15">
      <c r="K3603" s="30"/>
    </row>
    <row r="3604" ht="15">
      <c r="K3604" s="30"/>
    </row>
    <row r="3605" ht="15">
      <c r="K3605" s="30"/>
    </row>
    <row r="3606" ht="15">
      <c r="K3606" s="30"/>
    </row>
    <row r="3607" ht="15">
      <c r="K3607" s="30"/>
    </row>
    <row r="3608" ht="15">
      <c r="K3608" s="30"/>
    </row>
    <row r="3609" ht="15">
      <c r="K3609" s="30"/>
    </row>
    <row r="3610" ht="15">
      <c r="K3610" s="30"/>
    </row>
    <row r="3611" ht="15">
      <c r="K3611" s="30"/>
    </row>
    <row r="3612" ht="15">
      <c r="K3612" s="30"/>
    </row>
    <row r="3613" ht="15">
      <c r="K3613" s="30"/>
    </row>
    <row r="3614" ht="15">
      <c r="K3614" s="30"/>
    </row>
    <row r="3615" ht="15">
      <c r="K3615" s="30"/>
    </row>
    <row r="3616" ht="15">
      <c r="K3616" s="30"/>
    </row>
    <row r="3617" ht="15">
      <c r="K3617" s="30"/>
    </row>
    <row r="3618" ht="15">
      <c r="K3618" s="30"/>
    </row>
    <row r="3619" ht="15">
      <c r="K3619" s="30"/>
    </row>
    <row r="3620" ht="15">
      <c r="K3620" s="30"/>
    </row>
    <row r="3621" ht="15">
      <c r="K3621" s="30"/>
    </row>
    <row r="3622" ht="15">
      <c r="K3622" s="30"/>
    </row>
    <row r="3623" ht="15">
      <c r="K3623" s="30"/>
    </row>
    <row r="3624" ht="15">
      <c r="K3624" s="30"/>
    </row>
    <row r="3625" ht="15">
      <c r="K3625" s="30"/>
    </row>
    <row r="3626" ht="15">
      <c r="K3626" s="30"/>
    </row>
    <row r="3627" ht="15">
      <c r="K3627" s="30"/>
    </row>
    <row r="3628" ht="15">
      <c r="K3628" s="30"/>
    </row>
    <row r="3629" ht="15">
      <c r="K3629" s="30"/>
    </row>
    <row r="3630" ht="15">
      <c r="K3630" s="30"/>
    </row>
    <row r="3631" ht="15">
      <c r="K3631" s="30"/>
    </row>
    <row r="3632" ht="15">
      <c r="K3632" s="30"/>
    </row>
    <row r="3633" ht="15">
      <c r="K3633" s="30"/>
    </row>
    <row r="3634" ht="15">
      <c r="K3634" s="30"/>
    </row>
    <row r="3635" ht="15">
      <c r="K3635" s="30"/>
    </row>
    <row r="3636" ht="15">
      <c r="K3636" s="30"/>
    </row>
    <row r="3637" ht="15">
      <c r="K3637" s="30"/>
    </row>
    <row r="3638" ht="15">
      <c r="K3638" s="30"/>
    </row>
    <row r="3639" ht="14.25">
      <c r="K3639" s="31"/>
    </row>
    <row r="3640" ht="15">
      <c r="K3640" s="30"/>
    </row>
    <row r="3641" ht="15">
      <c r="K3641" s="30"/>
    </row>
    <row r="3642" ht="15">
      <c r="K3642" s="30"/>
    </row>
    <row r="3643" ht="15">
      <c r="K3643" s="30"/>
    </row>
    <row r="3644" ht="15">
      <c r="K3644" s="30"/>
    </row>
    <row r="3645" ht="15">
      <c r="K3645" s="30"/>
    </row>
    <row r="3646" ht="15">
      <c r="K3646" s="30"/>
    </row>
    <row r="3647" ht="15">
      <c r="K3647" s="30"/>
    </row>
    <row r="3648" ht="15">
      <c r="K3648" s="30"/>
    </row>
    <row r="3649" ht="15">
      <c r="K3649" s="30"/>
    </row>
    <row r="3650" ht="15">
      <c r="K3650" s="30"/>
    </row>
    <row r="3651" ht="15">
      <c r="K3651" s="30"/>
    </row>
    <row r="3652" ht="15">
      <c r="K3652" s="30"/>
    </row>
    <row r="3653" ht="15">
      <c r="K3653" s="30"/>
    </row>
    <row r="3654" ht="15">
      <c r="K3654" s="30"/>
    </row>
    <row r="3655" ht="15">
      <c r="K3655" s="30"/>
    </row>
    <row r="3656" ht="15">
      <c r="K3656" s="30"/>
    </row>
    <row r="3657" ht="15">
      <c r="K3657" s="30"/>
    </row>
    <row r="3658" ht="15">
      <c r="K3658" s="30"/>
    </row>
    <row r="3659" ht="15">
      <c r="K3659" s="30"/>
    </row>
    <row r="3660" ht="15">
      <c r="K3660" s="30"/>
    </row>
    <row r="3661" ht="15">
      <c r="K3661" s="30"/>
    </row>
    <row r="3662" ht="15">
      <c r="K3662" s="30"/>
    </row>
    <row r="3663" ht="15">
      <c r="K3663" s="30"/>
    </row>
    <row r="3664" ht="15">
      <c r="K3664" s="30"/>
    </row>
    <row r="3665" ht="15">
      <c r="K3665" s="30"/>
    </row>
    <row r="3666" ht="15">
      <c r="K3666" s="30"/>
    </row>
    <row r="3667" ht="15">
      <c r="K3667" s="30"/>
    </row>
    <row r="3668" ht="15">
      <c r="K3668" s="30"/>
    </row>
    <row r="3669" ht="15">
      <c r="K3669" s="30"/>
    </row>
    <row r="3670" ht="15">
      <c r="K3670" s="30"/>
    </row>
    <row r="3671" ht="15">
      <c r="K3671" s="30"/>
    </row>
    <row r="3672" ht="15">
      <c r="K3672" s="30"/>
    </row>
    <row r="3673" ht="15">
      <c r="K3673" s="30"/>
    </row>
    <row r="3674" ht="15">
      <c r="K3674" s="30"/>
    </row>
    <row r="3675" ht="15">
      <c r="K3675" s="30"/>
    </row>
    <row r="3676" ht="15">
      <c r="K3676" s="30"/>
    </row>
    <row r="3677" ht="15">
      <c r="K3677" s="30"/>
    </row>
    <row r="3678" ht="15">
      <c r="K3678" s="30"/>
    </row>
    <row r="3679" ht="15">
      <c r="K3679" s="30"/>
    </row>
    <row r="3680" ht="15">
      <c r="K3680" s="30"/>
    </row>
    <row r="3681" ht="15">
      <c r="K3681" s="30"/>
    </row>
    <row r="3682" ht="15">
      <c r="K3682" s="30"/>
    </row>
    <row r="3683" ht="15">
      <c r="K3683" s="30"/>
    </row>
    <row r="3684" ht="15">
      <c r="K3684" s="30"/>
    </row>
    <row r="3685" ht="15">
      <c r="K3685" s="30"/>
    </row>
    <row r="3686" ht="15">
      <c r="K3686" s="30"/>
    </row>
    <row r="3687" ht="15">
      <c r="K3687" s="30"/>
    </row>
    <row r="3688" ht="15">
      <c r="K3688" s="30"/>
    </row>
    <row r="3689" ht="15">
      <c r="K3689" s="30"/>
    </row>
    <row r="3690" ht="15">
      <c r="K3690" s="30"/>
    </row>
    <row r="3691" ht="15">
      <c r="K3691" s="30"/>
    </row>
    <row r="3692" ht="15">
      <c r="K3692" s="30"/>
    </row>
    <row r="3693" ht="15">
      <c r="K3693" s="30"/>
    </row>
    <row r="3694" ht="15">
      <c r="K3694" s="30"/>
    </row>
    <row r="3695" ht="15">
      <c r="K3695" s="30"/>
    </row>
    <row r="3696" ht="15">
      <c r="K3696" s="30"/>
    </row>
    <row r="3697" ht="15">
      <c r="K3697" s="30"/>
    </row>
    <row r="3698" ht="15">
      <c r="K3698" s="30"/>
    </row>
    <row r="3699" ht="15">
      <c r="K3699" s="30"/>
    </row>
    <row r="3700" ht="15">
      <c r="K3700" s="30"/>
    </row>
    <row r="3701" ht="15">
      <c r="K3701" s="30"/>
    </row>
    <row r="3702" ht="15">
      <c r="K3702" s="30"/>
    </row>
    <row r="3703" ht="15">
      <c r="K3703" s="30"/>
    </row>
    <row r="3704" ht="15">
      <c r="K3704" s="30"/>
    </row>
    <row r="3705" ht="15">
      <c r="K3705" s="30"/>
    </row>
    <row r="3706" ht="15">
      <c r="K3706" s="30"/>
    </row>
    <row r="3707" ht="15">
      <c r="K3707" s="30"/>
    </row>
    <row r="3708" ht="15">
      <c r="K3708" s="30"/>
    </row>
    <row r="3709" ht="15">
      <c r="K3709" s="30"/>
    </row>
    <row r="3710" ht="15">
      <c r="K3710" s="30"/>
    </row>
    <row r="3711" ht="15">
      <c r="K3711" s="30"/>
    </row>
    <row r="3712" ht="15">
      <c r="K3712" s="30"/>
    </row>
    <row r="3713" ht="15">
      <c r="K3713" s="30"/>
    </row>
    <row r="3714" ht="15">
      <c r="K3714" s="30"/>
    </row>
    <row r="3715" ht="15">
      <c r="K3715" s="30"/>
    </row>
    <row r="3716" ht="15">
      <c r="K3716" s="30"/>
    </row>
    <row r="3717" ht="15">
      <c r="K3717" s="30"/>
    </row>
    <row r="3718" ht="15">
      <c r="K3718" s="30"/>
    </row>
    <row r="3719" ht="15">
      <c r="K3719" s="30"/>
    </row>
    <row r="3720" ht="15">
      <c r="K3720" s="30"/>
    </row>
    <row r="3721" ht="15">
      <c r="K3721" s="30"/>
    </row>
    <row r="3722" ht="15">
      <c r="K3722" s="30"/>
    </row>
    <row r="3723" ht="15">
      <c r="K3723" s="30"/>
    </row>
    <row r="3724" ht="15">
      <c r="K3724" s="30"/>
    </row>
    <row r="3725" ht="15">
      <c r="K3725" s="30"/>
    </row>
    <row r="3726" ht="15">
      <c r="K3726" s="30"/>
    </row>
    <row r="3727" ht="15">
      <c r="K3727" s="30"/>
    </row>
    <row r="3728" ht="15">
      <c r="K3728" s="30"/>
    </row>
    <row r="3729" ht="15">
      <c r="K3729" s="30"/>
    </row>
    <row r="3730" ht="15">
      <c r="K3730" s="30"/>
    </row>
    <row r="3731" ht="15">
      <c r="K3731" s="30"/>
    </row>
    <row r="3732" ht="15">
      <c r="K3732" s="30"/>
    </row>
    <row r="3733" ht="15">
      <c r="K3733" s="30"/>
    </row>
    <row r="3734" ht="15">
      <c r="K3734" s="30"/>
    </row>
    <row r="3735" ht="15">
      <c r="K3735" s="30"/>
    </row>
    <row r="3736" ht="15">
      <c r="K3736" s="30"/>
    </row>
    <row r="3737" ht="15">
      <c r="K3737" s="30"/>
    </row>
    <row r="3738" ht="15">
      <c r="K3738" s="30"/>
    </row>
    <row r="3739" ht="15">
      <c r="K3739" s="30"/>
    </row>
    <row r="3740" ht="15">
      <c r="K3740" s="30"/>
    </row>
    <row r="3741" ht="15">
      <c r="K3741" s="30"/>
    </row>
    <row r="3742" ht="15">
      <c r="K3742" s="30"/>
    </row>
    <row r="3743" ht="15">
      <c r="K3743" s="30"/>
    </row>
    <row r="3744" ht="15">
      <c r="K3744" s="30"/>
    </row>
    <row r="3745" ht="15">
      <c r="K3745" s="30"/>
    </row>
    <row r="3746" ht="15">
      <c r="K3746" s="30"/>
    </row>
    <row r="3747" ht="15">
      <c r="K3747" s="30"/>
    </row>
    <row r="3748" ht="15">
      <c r="K3748" s="30"/>
    </row>
    <row r="3749" ht="15">
      <c r="K3749" s="30"/>
    </row>
    <row r="3750" ht="15">
      <c r="K3750" s="30"/>
    </row>
    <row r="3751" ht="15">
      <c r="K3751" s="30"/>
    </row>
    <row r="3752" ht="15">
      <c r="K3752" s="30"/>
    </row>
    <row r="3753" ht="15">
      <c r="K3753" s="30"/>
    </row>
    <row r="3754" ht="15">
      <c r="K3754" s="30"/>
    </row>
    <row r="3755" ht="15">
      <c r="K3755" s="30"/>
    </row>
    <row r="3756" ht="15">
      <c r="K3756" s="30"/>
    </row>
    <row r="3757" ht="15">
      <c r="K3757" s="30"/>
    </row>
    <row r="3758" ht="15">
      <c r="K3758" s="30"/>
    </row>
    <row r="3759" ht="15">
      <c r="K3759" s="30"/>
    </row>
    <row r="3760" ht="15">
      <c r="K3760" s="30"/>
    </row>
    <row r="3761" ht="15">
      <c r="K3761" s="30"/>
    </row>
    <row r="3762" ht="15">
      <c r="K3762" s="30"/>
    </row>
    <row r="3763" ht="15">
      <c r="K3763" s="30"/>
    </row>
    <row r="3764" ht="15">
      <c r="K3764" s="30"/>
    </row>
    <row r="3765" ht="15">
      <c r="K3765" s="30"/>
    </row>
    <row r="3766" ht="15">
      <c r="K3766" s="30"/>
    </row>
    <row r="3767" ht="15">
      <c r="K3767" s="30"/>
    </row>
    <row r="3768" ht="15">
      <c r="K3768" s="30"/>
    </row>
    <row r="3769" ht="15">
      <c r="K3769" s="30"/>
    </row>
    <row r="3770" ht="15">
      <c r="K3770" s="30"/>
    </row>
    <row r="3771" ht="15">
      <c r="K3771" s="30"/>
    </row>
    <row r="3772" ht="15">
      <c r="K3772" s="30"/>
    </row>
    <row r="3773" ht="15">
      <c r="K3773" s="30"/>
    </row>
    <row r="3774" ht="15">
      <c r="K3774" s="30"/>
    </row>
    <row r="3775" ht="15">
      <c r="K3775" s="30"/>
    </row>
    <row r="3776" ht="15">
      <c r="K3776" s="30"/>
    </row>
    <row r="3777" ht="15">
      <c r="K3777" s="30"/>
    </row>
    <row r="3778" ht="15">
      <c r="K3778" s="30"/>
    </row>
    <row r="3779" ht="15">
      <c r="K3779" s="30"/>
    </row>
    <row r="3780" ht="15">
      <c r="K3780" s="30"/>
    </row>
    <row r="3781" ht="15">
      <c r="K3781" s="30"/>
    </row>
    <row r="3782" ht="15">
      <c r="K3782" s="30"/>
    </row>
    <row r="3783" ht="15">
      <c r="K3783" s="30"/>
    </row>
    <row r="3784" ht="15">
      <c r="K3784" s="30"/>
    </row>
    <row r="3785" ht="15">
      <c r="K3785" s="30"/>
    </row>
    <row r="3786" ht="15">
      <c r="K3786" s="30"/>
    </row>
    <row r="3787" ht="15">
      <c r="K3787" s="30"/>
    </row>
    <row r="3788" ht="15">
      <c r="K3788" s="30"/>
    </row>
    <row r="3789" ht="15">
      <c r="K3789" s="30"/>
    </row>
    <row r="3790" ht="15">
      <c r="K3790" s="30"/>
    </row>
    <row r="3791" ht="15">
      <c r="K3791" s="30"/>
    </row>
    <row r="3792" ht="15">
      <c r="K3792" s="30"/>
    </row>
    <row r="3793" ht="15">
      <c r="K3793" s="30"/>
    </row>
    <row r="3794" ht="15">
      <c r="K3794" s="30"/>
    </row>
    <row r="3795" ht="15">
      <c r="K3795" s="30"/>
    </row>
    <row r="3796" ht="15">
      <c r="K3796" s="30"/>
    </row>
    <row r="3797" ht="15">
      <c r="K3797" s="30"/>
    </row>
    <row r="3798" ht="15">
      <c r="K3798" s="30"/>
    </row>
    <row r="3799" ht="15">
      <c r="K3799" s="30"/>
    </row>
    <row r="3800" ht="15">
      <c r="K3800" s="30"/>
    </row>
    <row r="3801" ht="15">
      <c r="K3801" s="30"/>
    </row>
    <row r="3802" ht="15">
      <c r="K3802" s="30"/>
    </row>
    <row r="3803" ht="15">
      <c r="K3803" s="30"/>
    </row>
    <row r="3804" ht="15">
      <c r="K3804" s="30"/>
    </row>
    <row r="3805" ht="15">
      <c r="K3805" s="30"/>
    </row>
    <row r="3806" ht="15">
      <c r="K3806" s="30"/>
    </row>
    <row r="3807" ht="15">
      <c r="K3807" s="30"/>
    </row>
    <row r="3808" ht="15">
      <c r="K3808" s="30"/>
    </row>
    <row r="3809" ht="15">
      <c r="K3809" s="30"/>
    </row>
    <row r="3810" ht="15">
      <c r="K3810" s="30"/>
    </row>
    <row r="3811" ht="15">
      <c r="K3811" s="30"/>
    </row>
    <row r="3812" ht="15">
      <c r="K3812" s="30"/>
    </row>
    <row r="3813" ht="15">
      <c r="K3813" s="30"/>
    </row>
    <row r="3814" ht="15">
      <c r="K3814" s="30"/>
    </row>
    <row r="3815" ht="15">
      <c r="K3815" s="30"/>
    </row>
    <row r="3816" ht="15">
      <c r="K3816" s="30"/>
    </row>
    <row r="3817" ht="15">
      <c r="K3817" s="30"/>
    </row>
    <row r="3818" ht="15">
      <c r="K3818" s="30"/>
    </row>
    <row r="3819" ht="15">
      <c r="K3819" s="30"/>
    </row>
    <row r="3820" ht="15">
      <c r="K3820" s="30"/>
    </row>
    <row r="3821" ht="15">
      <c r="K3821" s="30"/>
    </row>
    <row r="3822" ht="15">
      <c r="K3822" s="30"/>
    </row>
    <row r="3823" ht="15">
      <c r="K3823" s="30"/>
    </row>
    <row r="3824" ht="15">
      <c r="K3824" s="30"/>
    </row>
    <row r="3825" ht="15">
      <c r="K3825" s="30"/>
    </row>
    <row r="3826" ht="15">
      <c r="K3826" s="30"/>
    </row>
    <row r="3827" ht="15">
      <c r="K3827" s="30"/>
    </row>
    <row r="3828" ht="15">
      <c r="K3828" s="30"/>
    </row>
    <row r="3829" ht="15">
      <c r="K3829" s="30"/>
    </row>
    <row r="3830" ht="15">
      <c r="K3830" s="30"/>
    </row>
    <row r="3831" ht="15">
      <c r="K3831" s="30"/>
    </row>
    <row r="3832" ht="15">
      <c r="K3832" s="30"/>
    </row>
    <row r="3833" ht="15">
      <c r="K3833" s="30"/>
    </row>
    <row r="3834" ht="15">
      <c r="K3834" s="30"/>
    </row>
    <row r="3835" ht="15">
      <c r="K3835" s="30"/>
    </row>
    <row r="3836" ht="15">
      <c r="K3836" s="30"/>
    </row>
    <row r="3837" ht="15">
      <c r="K3837" s="30"/>
    </row>
    <row r="3838" ht="15">
      <c r="K3838" s="30"/>
    </row>
    <row r="3839" ht="15">
      <c r="K3839" s="30"/>
    </row>
    <row r="3840" ht="15">
      <c r="K3840" s="30"/>
    </row>
    <row r="3841" ht="15">
      <c r="K3841" s="30"/>
    </row>
    <row r="3842" ht="15">
      <c r="K3842" s="30"/>
    </row>
    <row r="3843" ht="15">
      <c r="K3843" s="30"/>
    </row>
    <row r="3844" ht="15">
      <c r="K3844" s="30"/>
    </row>
    <row r="3845" ht="15">
      <c r="K3845" s="30"/>
    </row>
    <row r="3846" ht="15">
      <c r="K3846" s="30"/>
    </row>
    <row r="3847" ht="15">
      <c r="K3847" s="30"/>
    </row>
    <row r="3848" ht="15">
      <c r="K3848" s="30"/>
    </row>
    <row r="3849" ht="15">
      <c r="K3849" s="30"/>
    </row>
    <row r="3850" ht="15">
      <c r="K3850" s="30"/>
    </row>
    <row r="3851" ht="15">
      <c r="K3851" s="30"/>
    </row>
    <row r="3852" ht="15">
      <c r="K3852" s="30"/>
    </row>
    <row r="3853" ht="15">
      <c r="K3853" s="30"/>
    </row>
    <row r="3854" ht="15">
      <c r="K3854" s="30"/>
    </row>
    <row r="3855" ht="15">
      <c r="K3855" s="30"/>
    </row>
    <row r="3856" ht="15">
      <c r="K3856" s="30"/>
    </row>
    <row r="3857" ht="15">
      <c r="K3857" s="30"/>
    </row>
    <row r="3858" ht="15">
      <c r="K3858" s="30"/>
    </row>
    <row r="3859" ht="15">
      <c r="K3859" s="30"/>
    </row>
    <row r="3860" ht="15">
      <c r="K3860" s="30"/>
    </row>
    <row r="3861" ht="15">
      <c r="K3861" s="30"/>
    </row>
    <row r="3862" ht="15">
      <c r="K3862" s="30"/>
    </row>
    <row r="3863" ht="15">
      <c r="K3863" s="30"/>
    </row>
    <row r="3864" ht="15">
      <c r="K3864" s="30"/>
    </row>
    <row r="3865" ht="15">
      <c r="K3865" s="30"/>
    </row>
    <row r="3866" ht="15">
      <c r="K3866" s="30"/>
    </row>
    <row r="3867" ht="15">
      <c r="K3867" s="30"/>
    </row>
    <row r="3868" ht="15">
      <c r="K3868" s="30"/>
    </row>
    <row r="3869" ht="15">
      <c r="K3869" s="30"/>
    </row>
    <row r="3870" ht="15">
      <c r="K3870" s="30"/>
    </row>
    <row r="3871" ht="15">
      <c r="K3871" s="30"/>
    </row>
    <row r="3872" ht="15">
      <c r="K3872" s="30"/>
    </row>
    <row r="3873" ht="15">
      <c r="K3873" s="30"/>
    </row>
    <row r="3874" ht="15">
      <c r="K3874" s="30"/>
    </row>
    <row r="3875" ht="15">
      <c r="K3875" s="30"/>
    </row>
    <row r="3876" ht="15">
      <c r="K3876" s="30"/>
    </row>
    <row r="3877" ht="15">
      <c r="K3877" s="30"/>
    </row>
    <row r="3878" ht="15">
      <c r="K3878" s="30"/>
    </row>
    <row r="3879" ht="15">
      <c r="K3879" s="30"/>
    </row>
    <row r="3880" ht="15">
      <c r="K3880" s="30"/>
    </row>
    <row r="3881" ht="15">
      <c r="K3881" s="30"/>
    </row>
    <row r="3882" ht="15">
      <c r="K3882" s="30"/>
    </row>
    <row r="3883" ht="15">
      <c r="K3883" s="30"/>
    </row>
    <row r="3884" ht="15">
      <c r="K3884" s="30"/>
    </row>
    <row r="3885" ht="15">
      <c r="K3885" s="30"/>
    </row>
    <row r="3886" ht="15">
      <c r="K3886" s="30"/>
    </row>
    <row r="3887" ht="15">
      <c r="K3887" s="30"/>
    </row>
    <row r="3888" ht="15">
      <c r="K3888" s="30"/>
    </row>
    <row r="3889" ht="15">
      <c r="K3889" s="30"/>
    </row>
    <row r="3890" ht="15">
      <c r="K3890" s="30"/>
    </row>
    <row r="3891" ht="15">
      <c r="K3891" s="30"/>
    </row>
    <row r="3892" ht="15">
      <c r="K3892" s="30"/>
    </row>
    <row r="3893" ht="15">
      <c r="K3893" s="30"/>
    </row>
    <row r="3894" ht="15">
      <c r="K3894" s="30"/>
    </row>
    <row r="3895" ht="15">
      <c r="K3895" s="30"/>
    </row>
    <row r="3896" ht="15">
      <c r="K3896" s="30"/>
    </row>
    <row r="3897" ht="15">
      <c r="K3897" s="30"/>
    </row>
    <row r="3898" ht="15">
      <c r="K3898" s="30"/>
    </row>
    <row r="3899" ht="15">
      <c r="K3899" s="30"/>
    </row>
    <row r="3900" ht="15">
      <c r="K3900" s="30"/>
    </row>
    <row r="3901" ht="15">
      <c r="K3901" s="30"/>
    </row>
    <row r="3902" ht="15">
      <c r="K3902" s="30"/>
    </row>
    <row r="3903" ht="15">
      <c r="K3903" s="30"/>
    </row>
    <row r="3904" ht="15">
      <c r="K3904" s="30"/>
    </row>
    <row r="3905" ht="15">
      <c r="K3905" s="30"/>
    </row>
    <row r="3906" ht="15">
      <c r="K3906" s="30"/>
    </row>
    <row r="3907" ht="15">
      <c r="K3907" s="30"/>
    </row>
    <row r="3908" ht="15">
      <c r="K3908" s="30"/>
    </row>
    <row r="3909" ht="15">
      <c r="K3909" s="30"/>
    </row>
    <row r="3910" ht="15">
      <c r="K3910" s="30"/>
    </row>
    <row r="3911" ht="15">
      <c r="K3911" s="30"/>
    </row>
    <row r="3912" ht="15">
      <c r="K3912" s="30"/>
    </row>
    <row r="3913" ht="15">
      <c r="K3913" s="30"/>
    </row>
    <row r="3914" ht="15">
      <c r="K3914" s="30"/>
    </row>
    <row r="3915" ht="15">
      <c r="K3915" s="30"/>
    </row>
    <row r="3916" ht="15">
      <c r="K3916" s="30"/>
    </row>
    <row r="3917" ht="15">
      <c r="K3917" s="30"/>
    </row>
    <row r="3918" ht="15">
      <c r="K3918" s="30"/>
    </row>
    <row r="3919" ht="15">
      <c r="K3919" s="30"/>
    </row>
    <row r="3920" ht="15">
      <c r="K3920" s="30"/>
    </row>
    <row r="3921" ht="15">
      <c r="K3921" s="30"/>
    </row>
    <row r="3922" ht="15">
      <c r="K3922" s="30"/>
    </row>
    <row r="3923" ht="15">
      <c r="K3923" s="30"/>
    </row>
    <row r="3924" ht="15">
      <c r="K3924" s="30"/>
    </row>
    <row r="3925" ht="15">
      <c r="K3925" s="30"/>
    </row>
    <row r="3926" ht="15">
      <c r="K3926" s="30"/>
    </row>
    <row r="3927" ht="15">
      <c r="K3927" s="30"/>
    </row>
    <row r="3928" ht="15">
      <c r="K3928" s="30"/>
    </row>
    <row r="3929" ht="15">
      <c r="K3929" s="30"/>
    </row>
    <row r="3930" ht="15">
      <c r="K3930" s="30"/>
    </row>
    <row r="3931" ht="15">
      <c r="K3931" s="30"/>
    </row>
    <row r="3932" ht="15">
      <c r="K3932" s="30"/>
    </row>
    <row r="3933" ht="15">
      <c r="K3933" s="30"/>
    </row>
    <row r="3934" ht="15">
      <c r="K3934" s="30"/>
    </row>
    <row r="3935" ht="15">
      <c r="K3935" s="30"/>
    </row>
    <row r="3936" ht="15">
      <c r="K3936" s="30"/>
    </row>
    <row r="3937" ht="15">
      <c r="K3937" s="30"/>
    </row>
    <row r="3938" ht="15">
      <c r="K3938" s="30"/>
    </row>
    <row r="3939" ht="15">
      <c r="K3939" s="30"/>
    </row>
    <row r="3940" ht="15">
      <c r="K3940" s="30"/>
    </row>
    <row r="3941" ht="15">
      <c r="K3941" s="30"/>
    </row>
    <row r="3942" ht="15">
      <c r="K3942" s="30"/>
    </row>
    <row r="3943" ht="15">
      <c r="K3943" s="30"/>
    </row>
    <row r="3944" ht="15">
      <c r="K3944" s="30"/>
    </row>
    <row r="3945" ht="15">
      <c r="K3945" s="30"/>
    </row>
    <row r="3946" ht="15">
      <c r="K3946" s="30"/>
    </row>
    <row r="3947" ht="15">
      <c r="K3947" s="30"/>
    </row>
    <row r="3948" ht="15">
      <c r="K3948" s="30"/>
    </row>
    <row r="3949" ht="15">
      <c r="K3949" s="30"/>
    </row>
    <row r="3950" ht="15">
      <c r="K3950" s="30"/>
    </row>
    <row r="3951" ht="15">
      <c r="K3951" s="30"/>
    </row>
    <row r="3952" ht="15">
      <c r="K3952" s="30"/>
    </row>
    <row r="3953" ht="15">
      <c r="K3953" s="30"/>
    </row>
    <row r="3954" ht="15">
      <c r="K3954" s="30"/>
    </row>
    <row r="3955" ht="15">
      <c r="K3955" s="30"/>
    </row>
    <row r="3956" ht="15">
      <c r="K3956" s="30"/>
    </row>
    <row r="3957" ht="15">
      <c r="K3957" s="30"/>
    </row>
    <row r="3958" ht="15">
      <c r="K3958" s="30"/>
    </row>
    <row r="3959" ht="15">
      <c r="K3959" s="30"/>
    </row>
    <row r="3960" ht="15">
      <c r="K3960" s="30"/>
    </row>
    <row r="3961" ht="15">
      <c r="K3961" s="30"/>
    </row>
    <row r="3962" ht="15">
      <c r="K3962" s="30"/>
    </row>
    <row r="3963" ht="15">
      <c r="K3963" s="30"/>
    </row>
    <row r="3964" ht="15">
      <c r="K3964" s="30"/>
    </row>
    <row r="3965" ht="15">
      <c r="K3965" s="30"/>
    </row>
    <row r="3966" ht="15">
      <c r="K3966" s="30"/>
    </row>
    <row r="3967" ht="15">
      <c r="K3967" s="30"/>
    </row>
    <row r="3968" ht="15">
      <c r="K3968" s="30"/>
    </row>
    <row r="3969" ht="15">
      <c r="K3969" s="30"/>
    </row>
    <row r="3970" ht="15">
      <c r="K3970" s="30"/>
    </row>
    <row r="3971" ht="15">
      <c r="K3971" s="30"/>
    </row>
    <row r="3972" ht="15">
      <c r="K3972" s="30"/>
    </row>
    <row r="3973" ht="15">
      <c r="K3973" s="30"/>
    </row>
    <row r="3974" ht="15">
      <c r="K3974" s="30"/>
    </row>
    <row r="3975" ht="15">
      <c r="K3975" s="30"/>
    </row>
    <row r="3976" ht="15">
      <c r="K3976" s="30"/>
    </row>
    <row r="3977" ht="15">
      <c r="K3977" s="30"/>
    </row>
    <row r="3978" ht="15">
      <c r="K3978" s="30"/>
    </row>
    <row r="3979" ht="15">
      <c r="K3979" s="30"/>
    </row>
    <row r="3980" ht="15">
      <c r="K3980" s="30"/>
    </row>
    <row r="3981" ht="15">
      <c r="K3981" s="30"/>
    </row>
    <row r="3982" ht="15">
      <c r="K3982" s="30"/>
    </row>
    <row r="3983" ht="15">
      <c r="K3983" s="30"/>
    </row>
    <row r="3984" ht="15">
      <c r="K3984" s="30"/>
    </row>
    <row r="3985" ht="15">
      <c r="K3985" s="30"/>
    </row>
    <row r="3986" ht="15">
      <c r="K3986" s="30"/>
    </row>
    <row r="3987" ht="15">
      <c r="K3987" s="30"/>
    </row>
    <row r="3988" ht="15">
      <c r="K3988" s="30"/>
    </row>
    <row r="3989" ht="15">
      <c r="K3989" s="30"/>
    </row>
    <row r="3990" ht="15">
      <c r="K3990" s="30"/>
    </row>
    <row r="3991" ht="15">
      <c r="K3991" s="30"/>
    </row>
    <row r="3992" ht="15">
      <c r="K3992" s="30"/>
    </row>
    <row r="3993" ht="15">
      <c r="K3993" s="30"/>
    </row>
    <row r="3994" ht="15">
      <c r="K3994" s="30"/>
    </row>
    <row r="3995" ht="15">
      <c r="K3995" s="30"/>
    </row>
    <row r="3996" ht="15">
      <c r="K3996" s="30"/>
    </row>
    <row r="3997" ht="15">
      <c r="K3997" s="30"/>
    </row>
    <row r="3998" ht="15">
      <c r="K3998" s="30"/>
    </row>
    <row r="3999" ht="15">
      <c r="K3999" s="30"/>
    </row>
    <row r="4000" ht="15">
      <c r="K4000" s="30"/>
    </row>
    <row r="4001" ht="15">
      <c r="K4001" s="30"/>
    </row>
    <row r="4002" ht="15">
      <c r="K4002" s="30"/>
    </row>
    <row r="4003" ht="15">
      <c r="K4003" s="30"/>
    </row>
    <row r="4004" ht="15">
      <c r="K4004" s="30"/>
    </row>
    <row r="4005" ht="15">
      <c r="K4005" s="30"/>
    </row>
    <row r="4006" ht="15">
      <c r="K4006" s="30"/>
    </row>
    <row r="4007" ht="15">
      <c r="K4007" s="30"/>
    </row>
    <row r="4008" ht="15">
      <c r="K4008" s="30"/>
    </row>
    <row r="4009" ht="15">
      <c r="K4009" s="30"/>
    </row>
    <row r="4010" ht="15">
      <c r="K4010" s="30"/>
    </row>
    <row r="4011" ht="15">
      <c r="K4011" s="30"/>
    </row>
    <row r="4012" ht="15">
      <c r="K4012" s="30"/>
    </row>
    <row r="4013" ht="15">
      <c r="K4013" s="30"/>
    </row>
    <row r="4014" ht="15">
      <c r="K4014" s="30"/>
    </row>
    <row r="4015" ht="15">
      <c r="K4015" s="30"/>
    </row>
    <row r="4016" ht="15">
      <c r="K4016" s="30"/>
    </row>
    <row r="4017" ht="15">
      <c r="K4017" s="30"/>
    </row>
    <row r="4018" ht="15">
      <c r="K4018" s="30"/>
    </row>
    <row r="4019" ht="15">
      <c r="K4019" s="30"/>
    </row>
    <row r="4020" ht="15">
      <c r="K4020" s="30"/>
    </row>
    <row r="4021" ht="15">
      <c r="K4021" s="30"/>
    </row>
    <row r="4022" ht="15">
      <c r="K4022" s="30"/>
    </row>
    <row r="4023" ht="15">
      <c r="K4023" s="30"/>
    </row>
    <row r="4024" ht="15">
      <c r="K4024" s="30"/>
    </row>
    <row r="4025" ht="15">
      <c r="K4025" s="30"/>
    </row>
    <row r="4026" ht="15">
      <c r="K4026" s="30"/>
    </row>
    <row r="4027" ht="15">
      <c r="K4027" s="30"/>
    </row>
    <row r="4028" ht="15">
      <c r="K4028" s="30"/>
    </row>
    <row r="4029" ht="15">
      <c r="K4029" s="30"/>
    </row>
    <row r="4030" ht="15">
      <c r="K4030" s="30"/>
    </row>
    <row r="4031" ht="15">
      <c r="K4031" s="30"/>
    </row>
    <row r="4032" ht="15">
      <c r="K4032" s="30"/>
    </row>
    <row r="4033" ht="15">
      <c r="K4033" s="30"/>
    </row>
    <row r="4034" ht="15">
      <c r="K4034" s="30"/>
    </row>
    <row r="4035" ht="15">
      <c r="K4035" s="30"/>
    </row>
    <row r="4036" ht="15">
      <c r="K4036" s="30"/>
    </row>
    <row r="4037" ht="15">
      <c r="K4037" s="30"/>
    </row>
    <row r="4038" ht="15">
      <c r="K4038" s="30"/>
    </row>
    <row r="4039" ht="15">
      <c r="K4039" s="30"/>
    </row>
    <row r="4040" ht="15">
      <c r="K4040" s="30"/>
    </row>
    <row r="4041" ht="15">
      <c r="K4041" s="30"/>
    </row>
    <row r="4042" ht="15">
      <c r="K4042" s="30"/>
    </row>
    <row r="4043" ht="15">
      <c r="K4043" s="30"/>
    </row>
    <row r="4044" ht="15">
      <c r="K4044" s="30"/>
    </row>
    <row r="4045" ht="15">
      <c r="K4045" s="30"/>
    </row>
    <row r="4046" ht="15">
      <c r="K4046" s="30"/>
    </row>
    <row r="4047" ht="15">
      <c r="K4047" s="30"/>
    </row>
    <row r="4048" ht="15">
      <c r="K4048" s="30"/>
    </row>
    <row r="4049" ht="15">
      <c r="K4049" s="30"/>
    </row>
    <row r="4050" ht="15">
      <c r="K4050" s="30"/>
    </row>
    <row r="4051" ht="15">
      <c r="K4051" s="30"/>
    </row>
    <row r="4052" ht="15">
      <c r="K4052" s="30"/>
    </row>
    <row r="4053" ht="15">
      <c r="K4053" s="30"/>
    </row>
    <row r="4054" ht="15">
      <c r="K4054" s="30"/>
    </row>
    <row r="4055" ht="15">
      <c r="K4055" s="30"/>
    </row>
    <row r="4056" ht="15">
      <c r="K4056" s="30"/>
    </row>
    <row r="4057" ht="15">
      <c r="K4057" s="30"/>
    </row>
    <row r="4058" ht="15">
      <c r="K4058" s="30"/>
    </row>
    <row r="4059" ht="15">
      <c r="K4059" s="30"/>
    </row>
    <row r="4060" ht="15">
      <c r="K4060" s="30"/>
    </row>
    <row r="4061" ht="15">
      <c r="K4061" s="30"/>
    </row>
    <row r="4062" ht="15">
      <c r="K4062" s="30"/>
    </row>
    <row r="4063" ht="15">
      <c r="K4063" s="30"/>
    </row>
    <row r="4064" ht="15">
      <c r="K4064" s="30"/>
    </row>
    <row r="4065" ht="15">
      <c r="K4065" s="30"/>
    </row>
    <row r="4066" ht="15">
      <c r="K4066" s="30"/>
    </row>
    <row r="4067" ht="15">
      <c r="K4067" s="30"/>
    </row>
    <row r="4068" ht="15">
      <c r="K4068" s="30"/>
    </row>
    <row r="4069" ht="15">
      <c r="K4069" s="30"/>
    </row>
    <row r="4070" ht="15">
      <c r="K4070" s="30"/>
    </row>
    <row r="4071" ht="15">
      <c r="K4071" s="30"/>
    </row>
    <row r="4072" ht="15">
      <c r="K4072" s="30"/>
    </row>
    <row r="4073" ht="15">
      <c r="K4073" s="30"/>
    </row>
    <row r="4074" ht="15">
      <c r="K4074" s="30"/>
    </row>
    <row r="4075" ht="15">
      <c r="K4075" s="30"/>
    </row>
    <row r="4076" ht="15">
      <c r="K4076" s="30"/>
    </row>
    <row r="4077" ht="15">
      <c r="K4077" s="30"/>
    </row>
    <row r="4078" ht="15">
      <c r="K4078" s="30"/>
    </row>
    <row r="4079" ht="15">
      <c r="K4079" s="30"/>
    </row>
    <row r="4080" ht="15">
      <c r="K4080" s="30"/>
    </row>
    <row r="4081" ht="15">
      <c r="K4081" s="30"/>
    </row>
    <row r="4082" ht="15">
      <c r="K4082" s="30"/>
    </row>
    <row r="4083" ht="15">
      <c r="K4083" s="30"/>
    </row>
    <row r="4084" ht="15">
      <c r="K4084" s="30"/>
    </row>
    <row r="4085" ht="15">
      <c r="K4085" s="30"/>
    </row>
    <row r="4086" ht="15">
      <c r="K4086" s="30"/>
    </row>
    <row r="4087" ht="15">
      <c r="K4087" s="30"/>
    </row>
    <row r="4088" ht="15">
      <c r="K4088" s="30"/>
    </row>
    <row r="4089" ht="15">
      <c r="K4089" s="30"/>
    </row>
    <row r="4090" ht="15">
      <c r="K4090" s="30"/>
    </row>
    <row r="4091" ht="15">
      <c r="K4091" s="30"/>
    </row>
    <row r="4092" ht="15">
      <c r="K4092" s="30"/>
    </row>
    <row r="4093" ht="15">
      <c r="K4093" s="30"/>
    </row>
    <row r="4094" ht="15">
      <c r="K4094" s="30"/>
    </row>
    <row r="4095" ht="15">
      <c r="K4095" s="30"/>
    </row>
    <row r="4096" ht="15">
      <c r="K4096" s="30"/>
    </row>
    <row r="4097" ht="15">
      <c r="K4097" s="30"/>
    </row>
    <row r="4098" ht="15">
      <c r="K4098" s="30"/>
    </row>
    <row r="4099" ht="15">
      <c r="K4099" s="30"/>
    </row>
    <row r="4100" ht="15">
      <c r="K4100" s="30"/>
    </row>
    <row r="4101" ht="15">
      <c r="K4101" s="30"/>
    </row>
    <row r="4102" ht="15">
      <c r="K4102" s="30"/>
    </row>
    <row r="4103" ht="15">
      <c r="K4103" s="30"/>
    </row>
    <row r="4104" ht="15">
      <c r="K4104" s="30"/>
    </row>
    <row r="4105" ht="15">
      <c r="K4105" s="30"/>
    </row>
    <row r="4106" ht="15">
      <c r="K4106" s="30"/>
    </row>
    <row r="4107" ht="15">
      <c r="K4107" s="30"/>
    </row>
    <row r="4108" ht="15">
      <c r="K4108" s="30"/>
    </row>
    <row r="4109" ht="15">
      <c r="K4109" s="30"/>
    </row>
    <row r="4110" ht="15">
      <c r="K4110" s="30"/>
    </row>
    <row r="4111" ht="15">
      <c r="K4111" s="30"/>
    </row>
    <row r="4112" ht="15">
      <c r="K4112" s="30"/>
    </row>
    <row r="4113" ht="15">
      <c r="K4113" s="30"/>
    </row>
    <row r="4114" ht="15">
      <c r="K4114" s="30"/>
    </row>
    <row r="4115" ht="15">
      <c r="K4115" s="30"/>
    </row>
    <row r="4116" ht="15">
      <c r="K4116" s="30"/>
    </row>
    <row r="4117" ht="15">
      <c r="K4117" s="30"/>
    </row>
    <row r="4118" ht="15">
      <c r="K4118" s="30"/>
    </row>
    <row r="4119" ht="15">
      <c r="K4119" s="30"/>
    </row>
    <row r="4120" ht="15">
      <c r="K4120" s="30"/>
    </row>
    <row r="4121" ht="15">
      <c r="K4121" s="30"/>
    </row>
    <row r="4122" ht="15">
      <c r="K4122" s="30"/>
    </row>
    <row r="4123" ht="15">
      <c r="K4123" s="30"/>
    </row>
    <row r="4124" ht="15">
      <c r="K4124" s="30"/>
    </row>
    <row r="4125" ht="15">
      <c r="K4125" s="30"/>
    </row>
    <row r="4126" ht="15">
      <c r="K4126" s="30"/>
    </row>
    <row r="4127" ht="15">
      <c r="K4127" s="30"/>
    </row>
    <row r="4128" ht="15">
      <c r="K4128" s="30"/>
    </row>
    <row r="4129" ht="15">
      <c r="K4129" s="30"/>
    </row>
    <row r="4130" ht="15">
      <c r="K4130" s="30"/>
    </row>
    <row r="4131" ht="15">
      <c r="K4131" s="30"/>
    </row>
    <row r="4132" ht="15">
      <c r="K4132" s="30"/>
    </row>
    <row r="4133" ht="15">
      <c r="K4133" s="30"/>
    </row>
    <row r="4134" ht="15">
      <c r="K4134" s="30"/>
    </row>
    <row r="4135" ht="15">
      <c r="K4135" s="30"/>
    </row>
    <row r="4136" ht="15">
      <c r="K4136" s="30"/>
    </row>
    <row r="4137" ht="15">
      <c r="K4137" s="30"/>
    </row>
    <row r="4138" ht="15">
      <c r="K4138" s="30"/>
    </row>
    <row r="4139" ht="15">
      <c r="K4139" s="30"/>
    </row>
    <row r="4140" ht="15">
      <c r="K4140" s="30"/>
    </row>
    <row r="4141" ht="15">
      <c r="K4141" s="30"/>
    </row>
    <row r="4142" ht="15">
      <c r="K4142" s="30"/>
    </row>
    <row r="4143" ht="15">
      <c r="K4143" s="30"/>
    </row>
    <row r="4144" ht="15">
      <c r="K4144" s="30"/>
    </row>
    <row r="4145" ht="15">
      <c r="K4145" s="30"/>
    </row>
    <row r="4146" ht="15">
      <c r="K4146" s="30"/>
    </row>
    <row r="4147" ht="15">
      <c r="K4147" s="30"/>
    </row>
    <row r="4148" ht="15">
      <c r="K4148" s="30"/>
    </row>
    <row r="4149" ht="15">
      <c r="K4149" s="30"/>
    </row>
    <row r="4150" ht="15">
      <c r="K4150" s="30"/>
    </row>
    <row r="4151" ht="15">
      <c r="K4151" s="30"/>
    </row>
    <row r="4152" ht="15">
      <c r="K4152" s="30"/>
    </row>
    <row r="4153" ht="15">
      <c r="K4153" s="30"/>
    </row>
    <row r="4154" ht="15">
      <c r="K4154" s="30"/>
    </row>
    <row r="4155" ht="15">
      <c r="K4155" s="30"/>
    </row>
    <row r="4156" ht="15">
      <c r="K4156" s="30"/>
    </row>
    <row r="4157" ht="15">
      <c r="K4157" s="30"/>
    </row>
    <row r="4158" ht="15">
      <c r="K4158" s="30"/>
    </row>
    <row r="4159" ht="15">
      <c r="K4159" s="30"/>
    </row>
    <row r="4160" ht="15">
      <c r="K4160" s="30"/>
    </row>
    <row r="4161" ht="15">
      <c r="K4161" s="30"/>
    </row>
    <row r="4162" ht="15">
      <c r="K4162" s="30"/>
    </row>
    <row r="4163" ht="15">
      <c r="K4163" s="30"/>
    </row>
    <row r="4164" ht="15">
      <c r="K4164" s="30"/>
    </row>
    <row r="4165" ht="15">
      <c r="K4165" s="30"/>
    </row>
    <row r="4166" ht="15">
      <c r="K4166" s="30"/>
    </row>
    <row r="4167" ht="15">
      <c r="K4167" s="30"/>
    </row>
    <row r="4168" ht="15">
      <c r="K4168" s="30"/>
    </row>
    <row r="4169" ht="15">
      <c r="K4169" s="30"/>
    </row>
    <row r="4170" ht="15">
      <c r="K4170" s="30"/>
    </row>
    <row r="4171" ht="15">
      <c r="K4171" s="30"/>
    </row>
    <row r="4172" ht="15">
      <c r="K4172" s="30"/>
    </row>
    <row r="4173" ht="15">
      <c r="K4173" s="30"/>
    </row>
    <row r="4174" ht="15">
      <c r="K4174" s="30"/>
    </row>
    <row r="4175" ht="15">
      <c r="K4175" s="30"/>
    </row>
    <row r="4176" ht="15">
      <c r="K4176" s="30"/>
    </row>
    <row r="4177" ht="15">
      <c r="K4177" s="30"/>
    </row>
    <row r="4178" ht="15">
      <c r="K4178" s="30"/>
    </row>
    <row r="4179" ht="15">
      <c r="K4179" s="30"/>
    </row>
    <row r="4180" ht="15">
      <c r="K4180" s="30"/>
    </row>
    <row r="4181" ht="15">
      <c r="K4181" s="30"/>
    </row>
    <row r="4182" ht="15">
      <c r="K4182" s="30"/>
    </row>
    <row r="4183" ht="15">
      <c r="K4183" s="30"/>
    </row>
    <row r="4184" ht="15">
      <c r="K4184" s="30"/>
    </row>
    <row r="4185" ht="15">
      <c r="K4185" s="30"/>
    </row>
    <row r="4186" ht="15">
      <c r="K4186" s="30"/>
    </row>
    <row r="4187" ht="15">
      <c r="K4187" s="30"/>
    </row>
    <row r="4188" ht="15">
      <c r="K4188" s="30"/>
    </row>
    <row r="4189" ht="15">
      <c r="K4189" s="30"/>
    </row>
    <row r="4190" ht="15">
      <c r="K4190" s="30"/>
    </row>
    <row r="4191" ht="15">
      <c r="K4191" s="30"/>
    </row>
    <row r="4192" ht="15">
      <c r="K4192" s="30"/>
    </row>
    <row r="4193" ht="15">
      <c r="K4193" s="30"/>
    </row>
    <row r="4194" ht="15">
      <c r="K4194" s="30"/>
    </row>
    <row r="4195" ht="15">
      <c r="K4195" s="30"/>
    </row>
    <row r="4196" ht="15">
      <c r="K4196" s="30"/>
    </row>
    <row r="4197" ht="15">
      <c r="K4197" s="30"/>
    </row>
    <row r="4198" ht="15">
      <c r="K4198" s="30"/>
    </row>
    <row r="4199" ht="15">
      <c r="K4199" s="30"/>
    </row>
    <row r="4200" ht="15">
      <c r="K4200" s="30"/>
    </row>
    <row r="4201" ht="15">
      <c r="K4201" s="30"/>
    </row>
    <row r="4202" ht="15">
      <c r="K4202" s="30"/>
    </row>
    <row r="4203" ht="15">
      <c r="K4203" s="30"/>
    </row>
    <row r="4204" ht="15">
      <c r="K4204" s="30"/>
    </row>
    <row r="4205" ht="15">
      <c r="K4205" s="30"/>
    </row>
    <row r="4206" ht="15">
      <c r="K4206" s="30"/>
    </row>
    <row r="4207" ht="15">
      <c r="K4207" s="30"/>
    </row>
    <row r="4208" ht="15">
      <c r="K4208" s="30"/>
    </row>
    <row r="4209" ht="15">
      <c r="K4209" s="30"/>
    </row>
    <row r="4210" ht="15">
      <c r="K4210" s="30"/>
    </row>
    <row r="4211" ht="15">
      <c r="K4211" s="30"/>
    </row>
    <row r="4212" ht="15">
      <c r="K4212" s="30"/>
    </row>
    <row r="4213" ht="15">
      <c r="K4213" s="30"/>
    </row>
    <row r="4214" ht="15">
      <c r="K4214" s="30"/>
    </row>
    <row r="4215" ht="15">
      <c r="K4215" s="30"/>
    </row>
    <row r="4216" ht="15">
      <c r="K4216" s="30"/>
    </row>
    <row r="4217" ht="15">
      <c r="K4217" s="30"/>
    </row>
    <row r="4218" ht="15">
      <c r="K4218" s="30"/>
    </row>
    <row r="4219" ht="15">
      <c r="K4219" s="30"/>
    </row>
    <row r="4220" ht="15">
      <c r="K4220" s="30"/>
    </row>
    <row r="4221" ht="15">
      <c r="K4221" s="30"/>
    </row>
    <row r="4222" ht="15">
      <c r="K4222" s="30"/>
    </row>
    <row r="4223" ht="15">
      <c r="K4223" s="30"/>
    </row>
    <row r="4224" ht="15">
      <c r="K4224" s="30"/>
    </row>
    <row r="4225" ht="15">
      <c r="K4225" s="30"/>
    </row>
    <row r="4226" ht="15">
      <c r="K4226" s="30"/>
    </row>
    <row r="4227" ht="15">
      <c r="K4227" s="30"/>
    </row>
    <row r="4228" ht="15">
      <c r="K4228" s="30"/>
    </row>
    <row r="4229" ht="15">
      <c r="K4229" s="30"/>
    </row>
    <row r="4230" ht="15">
      <c r="K4230" s="30"/>
    </row>
    <row r="4231" ht="15">
      <c r="K4231" s="30"/>
    </row>
    <row r="4232" ht="15">
      <c r="K4232" s="30"/>
    </row>
    <row r="4233" ht="15">
      <c r="K4233" s="30"/>
    </row>
    <row r="4234" ht="15">
      <c r="K4234" s="30"/>
    </row>
    <row r="4235" ht="15">
      <c r="K4235" s="30"/>
    </row>
    <row r="4236" ht="15">
      <c r="K4236" s="30"/>
    </row>
    <row r="4237" ht="15">
      <c r="K4237" s="30"/>
    </row>
    <row r="4238" ht="15">
      <c r="K4238" s="30"/>
    </row>
    <row r="4239" ht="15">
      <c r="K4239" s="30"/>
    </row>
    <row r="4240" ht="15">
      <c r="K4240" s="30"/>
    </row>
    <row r="4241" ht="15">
      <c r="K4241" s="30"/>
    </row>
    <row r="4242" ht="15">
      <c r="K4242" s="30"/>
    </row>
    <row r="4243" ht="15">
      <c r="K4243" s="30"/>
    </row>
    <row r="4244" ht="15">
      <c r="K4244" s="30"/>
    </row>
    <row r="4245" ht="15">
      <c r="K4245" s="30"/>
    </row>
    <row r="4246" ht="15">
      <c r="K4246" s="30"/>
    </row>
    <row r="4247" ht="15">
      <c r="K4247" s="30"/>
    </row>
    <row r="4248" ht="15">
      <c r="K4248" s="30"/>
    </row>
    <row r="4249" ht="15">
      <c r="K4249" s="30"/>
    </row>
    <row r="4250" ht="15">
      <c r="K4250" s="30"/>
    </row>
    <row r="4251" ht="15">
      <c r="K4251" s="30"/>
    </row>
    <row r="4252" ht="15">
      <c r="K4252" s="30"/>
    </row>
    <row r="4253" ht="15">
      <c r="K4253" s="30"/>
    </row>
    <row r="4254" ht="15">
      <c r="K4254" s="30"/>
    </row>
    <row r="4255" ht="15">
      <c r="K4255" s="30"/>
    </row>
    <row r="4256" ht="15">
      <c r="K4256" s="30"/>
    </row>
    <row r="4257" ht="15">
      <c r="K4257" s="30"/>
    </row>
    <row r="4258" ht="15">
      <c r="K4258" s="30"/>
    </row>
    <row r="4259" ht="15">
      <c r="K4259" s="30"/>
    </row>
    <row r="4260" ht="15">
      <c r="K4260" s="30"/>
    </row>
    <row r="4261" ht="15">
      <c r="K4261" s="30"/>
    </row>
    <row r="4262" ht="15">
      <c r="K4262" s="30"/>
    </row>
    <row r="4263" ht="15">
      <c r="K4263" s="30"/>
    </row>
    <row r="4264" ht="15">
      <c r="K4264" s="30"/>
    </row>
    <row r="4265" ht="15">
      <c r="K4265" s="30"/>
    </row>
    <row r="4266" ht="15">
      <c r="K4266" s="30"/>
    </row>
    <row r="4267" ht="15">
      <c r="K4267" s="30"/>
    </row>
    <row r="4268" ht="15">
      <c r="K4268" s="30"/>
    </row>
    <row r="4269" ht="15">
      <c r="K4269" s="30"/>
    </row>
    <row r="4270" ht="15">
      <c r="K4270" s="30"/>
    </row>
    <row r="4271" ht="15">
      <c r="K4271" s="30"/>
    </row>
    <row r="4272" ht="15">
      <c r="K4272" s="30"/>
    </row>
    <row r="4273" ht="15">
      <c r="K4273" s="30"/>
    </row>
    <row r="4274" ht="15">
      <c r="K4274" s="30"/>
    </row>
    <row r="4275" ht="15">
      <c r="K4275" s="30"/>
    </row>
    <row r="4276" ht="15">
      <c r="K4276" s="30"/>
    </row>
    <row r="4277" ht="15">
      <c r="K4277" s="30"/>
    </row>
    <row r="4278" ht="15">
      <c r="K4278" s="30"/>
    </row>
    <row r="4279" ht="15">
      <c r="K4279" s="30"/>
    </row>
    <row r="4280" ht="15">
      <c r="K4280" s="30"/>
    </row>
    <row r="4281" ht="15">
      <c r="K4281" s="30"/>
    </row>
    <row r="4282" ht="15">
      <c r="K4282" s="30"/>
    </row>
    <row r="4283" ht="15">
      <c r="K4283" s="30"/>
    </row>
    <row r="4284" ht="15">
      <c r="K4284" s="30"/>
    </row>
    <row r="4285" ht="15">
      <c r="K4285" s="30"/>
    </row>
    <row r="4286" ht="15">
      <c r="K4286" s="30"/>
    </row>
    <row r="4287" ht="15">
      <c r="K4287" s="30"/>
    </row>
    <row r="4288" ht="15">
      <c r="K4288" s="30"/>
    </row>
    <row r="4289" ht="15">
      <c r="K4289" s="30"/>
    </row>
    <row r="4290" ht="15">
      <c r="K4290" s="30"/>
    </row>
    <row r="4291" ht="15">
      <c r="K4291" s="30"/>
    </row>
    <row r="4292" ht="15">
      <c r="K4292" s="30"/>
    </row>
    <row r="4293" ht="15">
      <c r="K4293" s="30"/>
    </row>
    <row r="4294" ht="15">
      <c r="K4294" s="30"/>
    </row>
    <row r="4295" ht="15">
      <c r="K4295" s="30"/>
    </row>
    <row r="4296" ht="15">
      <c r="K4296" s="30"/>
    </row>
    <row r="4297" ht="15">
      <c r="K4297" s="30"/>
    </row>
    <row r="4298" ht="15">
      <c r="K4298" s="30"/>
    </row>
    <row r="4299" ht="15">
      <c r="K4299" s="30"/>
    </row>
    <row r="4300" ht="15">
      <c r="K4300" s="30"/>
    </row>
    <row r="4301" ht="15">
      <c r="K4301" s="30"/>
    </row>
    <row r="4302" ht="15">
      <c r="K4302" s="30"/>
    </row>
    <row r="4303" ht="15">
      <c r="K4303" s="30"/>
    </row>
    <row r="4304" ht="15">
      <c r="K4304" s="30"/>
    </row>
    <row r="4305" ht="15">
      <c r="K4305" s="30"/>
    </row>
    <row r="4306" ht="15">
      <c r="K4306" s="30"/>
    </row>
    <row r="4307" ht="15">
      <c r="K4307" s="30"/>
    </row>
    <row r="4308" ht="15">
      <c r="K4308" s="30"/>
    </row>
    <row r="4309" ht="15">
      <c r="K4309" s="30"/>
    </row>
    <row r="4310" ht="15">
      <c r="K4310" s="30"/>
    </row>
    <row r="4311" ht="15">
      <c r="K4311" s="30"/>
    </row>
    <row r="4312" ht="15">
      <c r="K4312" s="30"/>
    </row>
    <row r="4313" ht="15">
      <c r="K4313" s="30"/>
    </row>
    <row r="4314" ht="15">
      <c r="K4314" s="30"/>
    </row>
    <row r="4315" ht="15">
      <c r="K4315" s="30"/>
    </row>
    <row r="4316" ht="15">
      <c r="K4316" s="30"/>
    </row>
    <row r="4317" ht="15">
      <c r="K4317" s="30"/>
    </row>
    <row r="4318" ht="15">
      <c r="K4318" s="30"/>
    </row>
    <row r="4319" ht="15">
      <c r="K4319" s="30"/>
    </row>
    <row r="4320" ht="15">
      <c r="K4320" s="30"/>
    </row>
    <row r="4321" ht="15">
      <c r="K4321" s="30"/>
    </row>
    <row r="4322" ht="15">
      <c r="K4322" s="30"/>
    </row>
    <row r="4323" ht="15">
      <c r="K4323" s="30"/>
    </row>
    <row r="4324" ht="15">
      <c r="K4324" s="30"/>
    </row>
    <row r="4325" ht="15">
      <c r="K4325" s="30"/>
    </row>
    <row r="4326" ht="15">
      <c r="K4326" s="30"/>
    </row>
    <row r="4327" ht="15">
      <c r="K4327" s="30"/>
    </row>
    <row r="4328" ht="15">
      <c r="K4328" s="30"/>
    </row>
    <row r="4329" ht="15">
      <c r="K4329" s="30"/>
    </row>
    <row r="4330" ht="15">
      <c r="K4330" s="30"/>
    </row>
    <row r="4331" ht="15">
      <c r="K4331" s="30"/>
    </row>
    <row r="4332" ht="15">
      <c r="K4332" s="30"/>
    </row>
    <row r="4333" ht="15">
      <c r="K4333" s="30"/>
    </row>
    <row r="4334" ht="15">
      <c r="K4334" s="30"/>
    </row>
    <row r="4335" ht="15">
      <c r="K4335" s="30"/>
    </row>
    <row r="4336" ht="15">
      <c r="K4336" s="30"/>
    </row>
    <row r="4337" ht="15">
      <c r="K4337" s="30"/>
    </row>
    <row r="4338" ht="15">
      <c r="K4338" s="30"/>
    </row>
    <row r="4339" ht="15">
      <c r="K4339" s="30"/>
    </row>
    <row r="4340" ht="15">
      <c r="K4340" s="30"/>
    </row>
    <row r="4341" ht="15">
      <c r="K4341" s="30"/>
    </row>
    <row r="4342" ht="15">
      <c r="K4342" s="30"/>
    </row>
    <row r="4343" ht="15">
      <c r="K4343" s="30"/>
    </row>
    <row r="4344" ht="15">
      <c r="K4344" s="30"/>
    </row>
    <row r="4345" ht="15">
      <c r="K4345" s="30"/>
    </row>
    <row r="4346" ht="15">
      <c r="K4346" s="30"/>
    </row>
    <row r="4347" ht="15">
      <c r="K4347" s="30"/>
    </row>
    <row r="4348" ht="15">
      <c r="K4348" s="30"/>
    </row>
    <row r="4349" ht="15">
      <c r="K4349" s="30"/>
    </row>
    <row r="4350" ht="15">
      <c r="K4350" s="30"/>
    </row>
    <row r="4351" ht="15">
      <c r="K4351" s="30"/>
    </row>
    <row r="4352" ht="15">
      <c r="K4352" s="30"/>
    </row>
    <row r="4353" ht="15">
      <c r="K4353" s="30"/>
    </row>
    <row r="4354" ht="15">
      <c r="K4354" s="30"/>
    </row>
    <row r="4355" ht="15">
      <c r="K4355" s="30"/>
    </row>
    <row r="4356" ht="15">
      <c r="K4356" s="30"/>
    </row>
    <row r="4357" ht="15">
      <c r="K4357" s="30"/>
    </row>
    <row r="4358" ht="15">
      <c r="K4358" s="30"/>
    </row>
    <row r="4359" ht="15">
      <c r="K4359" s="30"/>
    </row>
    <row r="4360" ht="14.25">
      <c r="K4360" s="31"/>
    </row>
    <row r="4361" ht="15">
      <c r="K4361" s="30"/>
    </row>
    <row r="4362" ht="15">
      <c r="K4362" s="30"/>
    </row>
    <row r="4363" ht="15">
      <c r="K4363" s="30"/>
    </row>
    <row r="4364" ht="15">
      <c r="K4364" s="30"/>
    </row>
    <row r="4365" ht="15">
      <c r="K4365" s="30"/>
    </row>
    <row r="4366" ht="15">
      <c r="K4366" s="30"/>
    </row>
    <row r="4367" ht="15">
      <c r="K4367" s="30"/>
    </row>
    <row r="4368" ht="15">
      <c r="K4368" s="30"/>
    </row>
    <row r="4369" ht="15">
      <c r="K4369" s="30"/>
    </row>
    <row r="4370" ht="15">
      <c r="K4370" s="30"/>
    </row>
    <row r="4371" ht="15">
      <c r="K4371" s="30"/>
    </row>
    <row r="4372" ht="15">
      <c r="K4372" s="30"/>
    </row>
    <row r="4373" ht="15">
      <c r="K4373" s="30"/>
    </row>
    <row r="4374" ht="15">
      <c r="K4374" s="30"/>
    </row>
    <row r="4375" ht="15">
      <c r="K4375" s="30"/>
    </row>
    <row r="4376" ht="15">
      <c r="K4376" s="30"/>
    </row>
    <row r="4377" ht="15">
      <c r="K4377" s="30"/>
    </row>
    <row r="4378" ht="15">
      <c r="K4378" s="30"/>
    </row>
    <row r="4379" ht="15">
      <c r="K4379" s="30"/>
    </row>
    <row r="4380" ht="15">
      <c r="K4380" s="30"/>
    </row>
    <row r="4381" ht="15">
      <c r="K4381" s="30"/>
    </row>
    <row r="4382" ht="15">
      <c r="K4382" s="30"/>
    </row>
    <row r="4383" ht="15">
      <c r="K4383" s="30"/>
    </row>
    <row r="4384" ht="15">
      <c r="K4384" s="30"/>
    </row>
    <row r="4385" ht="15">
      <c r="K4385" s="30"/>
    </row>
    <row r="4386" ht="15">
      <c r="K4386" s="30"/>
    </row>
    <row r="4387" ht="15">
      <c r="K4387" s="30"/>
    </row>
    <row r="4388" ht="15">
      <c r="K4388" s="30"/>
    </row>
    <row r="4389" ht="15">
      <c r="K4389" s="30"/>
    </row>
    <row r="4390" ht="15">
      <c r="K4390" s="30"/>
    </row>
    <row r="4391" ht="15">
      <c r="K4391" s="30"/>
    </row>
    <row r="4392" ht="15">
      <c r="K4392" s="30"/>
    </row>
    <row r="4393" ht="15">
      <c r="K4393" s="30"/>
    </row>
    <row r="4394" ht="15">
      <c r="K4394" s="30"/>
    </row>
    <row r="4395" ht="15">
      <c r="K4395" s="30"/>
    </row>
    <row r="4396" ht="15">
      <c r="K4396" s="30"/>
    </row>
    <row r="4397" ht="15">
      <c r="K4397" s="30"/>
    </row>
    <row r="4398" ht="15">
      <c r="K4398" s="30"/>
    </row>
    <row r="4399" ht="15">
      <c r="K4399" s="30"/>
    </row>
    <row r="4400" ht="15">
      <c r="K4400" s="30"/>
    </row>
    <row r="4401" ht="15">
      <c r="K4401" s="30"/>
    </row>
    <row r="4402" ht="15">
      <c r="K4402" s="30"/>
    </row>
    <row r="4403" ht="15">
      <c r="K4403" s="30"/>
    </row>
    <row r="4404" ht="15">
      <c r="K4404" s="30"/>
    </row>
    <row r="4405" ht="15">
      <c r="K4405" s="30"/>
    </row>
    <row r="4406" ht="15">
      <c r="K4406" s="30"/>
    </row>
    <row r="4407" ht="15">
      <c r="K4407" s="30"/>
    </row>
    <row r="4408" ht="15">
      <c r="K4408" s="30"/>
    </row>
    <row r="4409" ht="15">
      <c r="K4409" s="30"/>
    </row>
    <row r="4410" ht="15">
      <c r="K4410" s="30"/>
    </row>
    <row r="4411" ht="15">
      <c r="K4411" s="30"/>
    </row>
    <row r="4412" ht="15">
      <c r="K4412" s="30"/>
    </row>
    <row r="4413" ht="15">
      <c r="K4413" s="30"/>
    </row>
    <row r="4414" ht="15">
      <c r="K4414" s="30"/>
    </row>
    <row r="4415" ht="15">
      <c r="K4415" s="30"/>
    </row>
    <row r="4416" ht="15">
      <c r="K4416" s="30"/>
    </row>
    <row r="4417" ht="15">
      <c r="K4417" s="30"/>
    </row>
    <row r="4418" ht="15">
      <c r="K4418" s="30"/>
    </row>
    <row r="4419" ht="15">
      <c r="K4419" s="30"/>
    </row>
    <row r="4420" ht="15">
      <c r="K4420" s="30"/>
    </row>
    <row r="4421" ht="15">
      <c r="K4421" s="30"/>
    </row>
    <row r="4422" ht="15">
      <c r="K4422" s="30"/>
    </row>
    <row r="4423" ht="15">
      <c r="K4423" s="30"/>
    </row>
    <row r="4424" ht="15">
      <c r="K4424" s="30"/>
    </row>
    <row r="4425" ht="15">
      <c r="K4425" s="30"/>
    </row>
    <row r="4426" ht="15">
      <c r="K4426" s="30"/>
    </row>
    <row r="4427" ht="15">
      <c r="K4427" s="30"/>
    </row>
    <row r="4428" ht="15">
      <c r="K4428" s="30"/>
    </row>
    <row r="4429" ht="15">
      <c r="K4429" s="30"/>
    </row>
    <row r="4430" ht="15">
      <c r="K4430" s="30"/>
    </row>
    <row r="4431" ht="15">
      <c r="K4431" s="30"/>
    </row>
    <row r="4432" ht="15">
      <c r="K4432" s="30"/>
    </row>
    <row r="4433" ht="15">
      <c r="K4433" s="30"/>
    </row>
    <row r="4434" ht="15">
      <c r="K4434" s="30"/>
    </row>
    <row r="4435" ht="15">
      <c r="K4435" s="30"/>
    </row>
    <row r="4436" ht="15">
      <c r="K4436" s="30"/>
    </row>
    <row r="4437" ht="15">
      <c r="K4437" s="30"/>
    </row>
    <row r="4438" ht="15">
      <c r="K4438" s="30"/>
    </row>
    <row r="4439" ht="15">
      <c r="K4439" s="30"/>
    </row>
    <row r="4440" ht="15">
      <c r="K4440" s="30"/>
    </row>
    <row r="4441" ht="15">
      <c r="K4441" s="30"/>
    </row>
    <row r="4442" ht="15">
      <c r="K4442" s="30"/>
    </row>
    <row r="4443" ht="15">
      <c r="K4443" s="30"/>
    </row>
    <row r="4444" ht="15">
      <c r="K4444" s="30"/>
    </row>
    <row r="4445" ht="15">
      <c r="K4445" s="30"/>
    </row>
    <row r="4446" ht="15">
      <c r="K4446" s="30"/>
    </row>
    <row r="4447" ht="15">
      <c r="K4447" s="30"/>
    </row>
    <row r="4448" ht="15">
      <c r="K4448" s="30"/>
    </row>
    <row r="4449" ht="15">
      <c r="K4449" s="30"/>
    </row>
    <row r="4450" ht="15">
      <c r="K4450" s="30"/>
    </row>
    <row r="4451" ht="15">
      <c r="K4451" s="30"/>
    </row>
    <row r="4452" ht="15">
      <c r="K4452" s="30"/>
    </row>
    <row r="4453" ht="15">
      <c r="K4453" s="30"/>
    </row>
    <row r="4454" ht="15">
      <c r="K4454" s="30"/>
    </row>
    <row r="4455" ht="15">
      <c r="K4455" s="30"/>
    </row>
    <row r="4456" ht="15">
      <c r="K4456" s="30"/>
    </row>
    <row r="4457" ht="15">
      <c r="K4457" s="30"/>
    </row>
    <row r="4458" ht="15">
      <c r="K4458" s="30"/>
    </row>
    <row r="4459" ht="15">
      <c r="K4459" s="30"/>
    </row>
    <row r="4460" ht="15">
      <c r="K4460" s="30"/>
    </row>
    <row r="4461" ht="15">
      <c r="K4461" s="30"/>
    </row>
    <row r="4462" ht="15">
      <c r="K4462" s="30"/>
    </row>
    <row r="4463" ht="15">
      <c r="K4463" s="30"/>
    </row>
    <row r="4464" ht="15">
      <c r="K4464" s="30"/>
    </row>
    <row r="4465" ht="15">
      <c r="K4465" s="30"/>
    </row>
    <row r="4466" ht="15">
      <c r="K4466" s="30"/>
    </row>
    <row r="4467" ht="15">
      <c r="K4467" s="30"/>
    </row>
    <row r="4468" ht="15">
      <c r="K4468" s="30"/>
    </row>
    <row r="4469" ht="15">
      <c r="K4469" s="30"/>
    </row>
    <row r="4470" ht="15">
      <c r="K4470" s="30"/>
    </row>
    <row r="4471" ht="15">
      <c r="K4471" s="30"/>
    </row>
    <row r="4472" ht="15">
      <c r="K4472" s="30"/>
    </row>
    <row r="4473" ht="15">
      <c r="K4473" s="30"/>
    </row>
    <row r="4474" ht="15">
      <c r="K4474" s="30"/>
    </row>
    <row r="4475" ht="15">
      <c r="K4475" s="30"/>
    </row>
    <row r="4476" ht="15">
      <c r="K4476" s="30"/>
    </row>
    <row r="4477" ht="15">
      <c r="K4477" s="30"/>
    </row>
    <row r="4478" ht="15">
      <c r="K4478" s="30"/>
    </row>
    <row r="4479" ht="15">
      <c r="K4479" s="30"/>
    </row>
    <row r="4480" ht="15">
      <c r="K4480" s="30"/>
    </row>
    <row r="4481" ht="15">
      <c r="K4481" s="30"/>
    </row>
    <row r="4482" ht="15">
      <c r="K4482" s="30"/>
    </row>
    <row r="4483" ht="15">
      <c r="K4483" s="30"/>
    </row>
    <row r="4484" ht="15">
      <c r="K4484" s="30"/>
    </row>
    <row r="4485" ht="15">
      <c r="K4485" s="30"/>
    </row>
    <row r="4486" ht="15">
      <c r="K4486" s="30"/>
    </row>
    <row r="4487" ht="15">
      <c r="K4487" s="30"/>
    </row>
    <row r="4488" ht="15">
      <c r="K4488" s="30"/>
    </row>
    <row r="4489" ht="15">
      <c r="K4489" s="30"/>
    </row>
    <row r="4490" ht="15">
      <c r="K4490" s="30"/>
    </row>
    <row r="4491" ht="15">
      <c r="K4491" s="30"/>
    </row>
    <row r="4492" ht="15">
      <c r="K4492" s="30"/>
    </row>
    <row r="4493" ht="15">
      <c r="K4493" s="30"/>
    </row>
    <row r="4494" ht="15">
      <c r="K4494" s="30"/>
    </row>
    <row r="4495" ht="15">
      <c r="K4495" s="30"/>
    </row>
    <row r="4496" ht="15">
      <c r="K4496" s="30"/>
    </row>
    <row r="4497" ht="15">
      <c r="K4497" s="30"/>
    </row>
    <row r="4498" ht="15">
      <c r="K4498" s="30"/>
    </row>
    <row r="4499" ht="15">
      <c r="K4499" s="30"/>
    </row>
    <row r="4500" ht="15">
      <c r="K4500" s="30"/>
    </row>
    <row r="4501" ht="15">
      <c r="K4501" s="30"/>
    </row>
    <row r="4502" ht="15">
      <c r="K4502" s="30"/>
    </row>
    <row r="4503" ht="15">
      <c r="K4503" s="30"/>
    </row>
    <row r="4504" ht="15">
      <c r="K4504" s="30"/>
    </row>
    <row r="4505" ht="15">
      <c r="K4505" s="30"/>
    </row>
    <row r="4506" ht="15">
      <c r="K4506" s="30"/>
    </row>
    <row r="4507" ht="15">
      <c r="K4507" s="30"/>
    </row>
    <row r="4508" ht="15">
      <c r="K4508" s="30"/>
    </row>
    <row r="4509" ht="15">
      <c r="K4509" s="30"/>
    </row>
    <row r="4510" ht="15">
      <c r="K4510" s="30"/>
    </row>
    <row r="4511" ht="15">
      <c r="K4511" s="30"/>
    </row>
    <row r="4512" ht="15">
      <c r="K4512" s="30"/>
    </row>
    <row r="4513" ht="15">
      <c r="K4513" s="30"/>
    </row>
    <row r="4514" ht="15">
      <c r="K4514" s="30"/>
    </row>
    <row r="4515" ht="15">
      <c r="K4515" s="30"/>
    </row>
    <row r="4516" ht="15">
      <c r="K4516" s="30"/>
    </row>
    <row r="4517" ht="15">
      <c r="K4517" s="30"/>
    </row>
    <row r="4518" ht="15">
      <c r="K4518" s="30"/>
    </row>
    <row r="4519" ht="15">
      <c r="K4519" s="30"/>
    </row>
    <row r="4520" ht="15">
      <c r="K4520" s="30"/>
    </row>
    <row r="4521" ht="15">
      <c r="K4521" s="30"/>
    </row>
    <row r="4522" ht="15">
      <c r="K4522" s="30"/>
    </row>
    <row r="4523" ht="15">
      <c r="K4523" s="30"/>
    </row>
    <row r="4524" ht="15">
      <c r="K4524" s="30"/>
    </row>
    <row r="4525" ht="15">
      <c r="K4525" s="30"/>
    </row>
    <row r="4526" ht="15">
      <c r="K4526" s="30"/>
    </row>
    <row r="4527" ht="15">
      <c r="K4527" s="30"/>
    </row>
    <row r="4528" ht="15">
      <c r="K4528" s="30"/>
    </row>
    <row r="4529" ht="15">
      <c r="K4529" s="30"/>
    </row>
    <row r="4530" ht="15">
      <c r="K4530" s="30"/>
    </row>
    <row r="4531" ht="15">
      <c r="K4531" s="30"/>
    </row>
    <row r="4532" ht="15">
      <c r="K4532" s="30"/>
    </row>
    <row r="4533" ht="15">
      <c r="K4533" s="30"/>
    </row>
    <row r="4534" ht="15">
      <c r="K4534" s="30"/>
    </row>
    <row r="4535" ht="15">
      <c r="K4535" s="30"/>
    </row>
    <row r="4536" ht="15">
      <c r="K4536" s="30"/>
    </row>
    <row r="4537" ht="15">
      <c r="K4537" s="30"/>
    </row>
    <row r="4538" ht="15">
      <c r="K4538" s="30"/>
    </row>
    <row r="4539" ht="15">
      <c r="K4539" s="30"/>
    </row>
    <row r="4540" ht="15">
      <c r="K4540" s="30"/>
    </row>
    <row r="4541" ht="15">
      <c r="K4541" s="30"/>
    </row>
    <row r="4542" ht="15">
      <c r="K4542" s="30"/>
    </row>
    <row r="4543" ht="15">
      <c r="K4543" s="30"/>
    </row>
    <row r="4544" ht="15">
      <c r="K4544" s="30"/>
    </row>
    <row r="4545" ht="15">
      <c r="K4545" s="30"/>
    </row>
    <row r="4546" ht="15">
      <c r="K4546" s="30"/>
    </row>
    <row r="4547" ht="15">
      <c r="K4547" s="30"/>
    </row>
    <row r="4548" ht="15">
      <c r="K4548" s="30"/>
    </row>
    <row r="4549" ht="15">
      <c r="K4549" s="30"/>
    </row>
    <row r="4550" ht="15">
      <c r="K4550" s="30"/>
    </row>
    <row r="4551" ht="15">
      <c r="K4551" s="30"/>
    </row>
    <row r="4552" ht="15">
      <c r="K4552" s="30"/>
    </row>
    <row r="4553" ht="15">
      <c r="K4553" s="30"/>
    </row>
    <row r="4554" ht="15">
      <c r="K4554" s="30"/>
    </row>
    <row r="4555" ht="15">
      <c r="K4555" s="30"/>
    </row>
    <row r="4556" ht="15">
      <c r="K4556" s="30"/>
    </row>
    <row r="4557" ht="15">
      <c r="K4557" s="30"/>
    </row>
    <row r="4558" ht="15">
      <c r="K4558" s="30"/>
    </row>
    <row r="4559" ht="15">
      <c r="K4559" s="30"/>
    </row>
    <row r="4560" ht="15">
      <c r="K4560" s="30"/>
    </row>
    <row r="4561" ht="15">
      <c r="K4561" s="30"/>
    </row>
    <row r="4562" ht="15">
      <c r="K4562" s="30"/>
    </row>
    <row r="4563" ht="15">
      <c r="K4563" s="30"/>
    </row>
    <row r="4564" ht="15">
      <c r="K4564" s="30"/>
    </row>
    <row r="4565" ht="15">
      <c r="K4565" s="30"/>
    </row>
    <row r="4566" ht="15">
      <c r="K4566" s="30"/>
    </row>
    <row r="4567" ht="15">
      <c r="K4567" s="30"/>
    </row>
    <row r="4568" ht="15">
      <c r="K4568" s="30"/>
    </row>
    <row r="4569" ht="15">
      <c r="K4569" s="30"/>
    </row>
    <row r="4570" ht="15">
      <c r="K4570" s="30"/>
    </row>
    <row r="4571" ht="15">
      <c r="K4571" s="30"/>
    </row>
    <row r="4572" ht="15">
      <c r="K4572" s="30"/>
    </row>
    <row r="4573" ht="15">
      <c r="K4573" s="30"/>
    </row>
    <row r="4574" ht="15">
      <c r="K4574" s="30"/>
    </row>
    <row r="4575" ht="15">
      <c r="K4575" s="30"/>
    </row>
    <row r="4576" ht="15">
      <c r="K4576" s="30"/>
    </row>
    <row r="4577" ht="15">
      <c r="K4577" s="30"/>
    </row>
    <row r="4578" ht="15">
      <c r="K4578" s="30"/>
    </row>
    <row r="4579" ht="15">
      <c r="K4579" s="30"/>
    </row>
    <row r="4580" ht="15">
      <c r="K4580" s="30"/>
    </row>
    <row r="4581" ht="15">
      <c r="K4581" s="30"/>
    </row>
    <row r="4582" ht="15">
      <c r="K4582" s="30"/>
    </row>
    <row r="4583" ht="15">
      <c r="K4583" s="30"/>
    </row>
    <row r="4584" ht="15">
      <c r="K4584" s="30"/>
    </row>
    <row r="4585" ht="15">
      <c r="K4585" s="30"/>
    </row>
    <row r="4586" ht="15">
      <c r="K4586" s="30"/>
    </row>
    <row r="4587" ht="15">
      <c r="K4587" s="30"/>
    </row>
    <row r="4588" ht="15">
      <c r="K4588" s="30"/>
    </row>
    <row r="4589" ht="15">
      <c r="K4589" s="30"/>
    </row>
    <row r="4590" ht="15">
      <c r="K4590" s="30"/>
    </row>
    <row r="4591" ht="15">
      <c r="K4591" s="30"/>
    </row>
    <row r="4592" ht="15">
      <c r="K4592" s="30"/>
    </row>
    <row r="4593" ht="15">
      <c r="K4593" s="30"/>
    </row>
    <row r="4594" ht="15">
      <c r="K4594" s="30"/>
    </row>
    <row r="4595" ht="15">
      <c r="K4595" s="30"/>
    </row>
    <row r="4596" ht="15">
      <c r="K4596" s="30"/>
    </row>
    <row r="4597" ht="15">
      <c r="K4597" s="30"/>
    </row>
    <row r="4598" ht="15">
      <c r="K4598" s="30"/>
    </row>
    <row r="4599" ht="15">
      <c r="K4599" s="30"/>
    </row>
    <row r="4600" ht="15">
      <c r="K4600" s="30"/>
    </row>
    <row r="4601" ht="15">
      <c r="K4601" s="30"/>
    </row>
    <row r="4602" ht="15">
      <c r="K4602" s="30"/>
    </row>
    <row r="4603" ht="15">
      <c r="K4603" s="30"/>
    </row>
    <row r="4604" ht="15">
      <c r="K4604" s="30"/>
    </row>
    <row r="4605" ht="15">
      <c r="K4605" s="30"/>
    </row>
    <row r="4606" ht="15">
      <c r="K4606" s="30"/>
    </row>
    <row r="4607" ht="15">
      <c r="K4607" s="30"/>
    </row>
    <row r="4608" ht="15">
      <c r="K4608" s="30"/>
    </row>
    <row r="4609" ht="15">
      <c r="K4609" s="30"/>
    </row>
    <row r="4610" ht="15">
      <c r="K4610" s="30"/>
    </row>
    <row r="4611" ht="15">
      <c r="K4611" s="30"/>
    </row>
    <row r="4612" ht="15">
      <c r="K4612" s="30"/>
    </row>
    <row r="4613" ht="15">
      <c r="K4613" s="30"/>
    </row>
    <row r="4614" ht="15">
      <c r="K4614" s="30"/>
    </row>
    <row r="4615" ht="15">
      <c r="K4615" s="30"/>
    </row>
    <row r="4616" ht="15">
      <c r="K4616" s="30"/>
    </row>
    <row r="4617" ht="15">
      <c r="K4617" s="30"/>
    </row>
    <row r="4618" ht="15">
      <c r="K4618" s="30"/>
    </row>
    <row r="4619" ht="15">
      <c r="K4619" s="30"/>
    </row>
    <row r="4620" ht="15">
      <c r="K4620" s="30"/>
    </row>
    <row r="4621" ht="15">
      <c r="K4621" s="30"/>
    </row>
    <row r="4622" ht="15">
      <c r="K4622" s="30"/>
    </row>
    <row r="4623" ht="15">
      <c r="K4623" s="30"/>
    </row>
    <row r="4624" ht="15">
      <c r="K4624" s="30"/>
    </row>
    <row r="4625" ht="15">
      <c r="K4625" s="30"/>
    </row>
    <row r="4626" ht="15">
      <c r="K4626" s="30"/>
    </row>
    <row r="4627" ht="15">
      <c r="K4627" s="30"/>
    </row>
    <row r="4628" ht="15">
      <c r="K4628" s="30"/>
    </row>
    <row r="4629" ht="15">
      <c r="K4629" s="30"/>
    </row>
    <row r="4630" ht="15">
      <c r="K4630" s="30"/>
    </row>
    <row r="4631" ht="15">
      <c r="K4631" s="30"/>
    </row>
    <row r="4632" ht="15">
      <c r="K4632" s="30"/>
    </row>
    <row r="4633" ht="15">
      <c r="K4633" s="30"/>
    </row>
    <row r="4634" ht="15">
      <c r="K4634" s="30"/>
    </row>
    <row r="4635" ht="15">
      <c r="K4635" s="30"/>
    </row>
    <row r="4636" ht="15">
      <c r="K4636" s="30"/>
    </row>
    <row r="4637" ht="15">
      <c r="K4637" s="30"/>
    </row>
    <row r="4638" ht="15">
      <c r="K4638" s="30"/>
    </row>
    <row r="4639" ht="15">
      <c r="K4639" s="30"/>
    </row>
    <row r="4640" ht="15">
      <c r="K4640" s="30"/>
    </row>
    <row r="4641" ht="15">
      <c r="K4641" s="30"/>
    </row>
    <row r="4642" ht="15">
      <c r="K4642" s="30"/>
    </row>
    <row r="4643" ht="15">
      <c r="K4643" s="30"/>
    </row>
    <row r="4644" ht="15">
      <c r="K4644" s="30"/>
    </row>
    <row r="4645" ht="15">
      <c r="K4645" s="30"/>
    </row>
    <row r="4646" ht="15">
      <c r="K4646" s="30"/>
    </row>
    <row r="4647" ht="15">
      <c r="K4647" s="30"/>
    </row>
    <row r="4648" ht="15">
      <c r="K4648" s="30"/>
    </row>
    <row r="4649" ht="15">
      <c r="K4649" s="30"/>
    </row>
    <row r="4650" ht="15">
      <c r="K4650" s="30"/>
    </row>
    <row r="4651" ht="15">
      <c r="K4651" s="30"/>
    </row>
    <row r="4652" ht="15">
      <c r="K4652" s="30"/>
    </row>
    <row r="4653" ht="15">
      <c r="K4653" s="30"/>
    </row>
    <row r="4654" ht="15">
      <c r="K4654" s="30"/>
    </row>
    <row r="4655" ht="15">
      <c r="K4655" s="30"/>
    </row>
    <row r="4656" ht="15">
      <c r="K4656" s="30"/>
    </row>
    <row r="4657" ht="15">
      <c r="K4657" s="30"/>
    </row>
    <row r="4658" ht="15">
      <c r="K4658" s="30"/>
    </row>
    <row r="4659" ht="15">
      <c r="K4659" s="30"/>
    </row>
    <row r="4660" ht="15">
      <c r="K4660" s="30"/>
    </row>
    <row r="4661" ht="15">
      <c r="K4661" s="30"/>
    </row>
    <row r="4662" ht="15">
      <c r="K4662" s="30"/>
    </row>
    <row r="4663" ht="15">
      <c r="K4663" s="30"/>
    </row>
    <row r="4664" ht="15">
      <c r="K4664" s="30"/>
    </row>
    <row r="4665" ht="15">
      <c r="K4665" s="30"/>
    </row>
    <row r="4666" ht="15">
      <c r="K4666" s="30"/>
    </row>
    <row r="4667" ht="15">
      <c r="K4667" s="30"/>
    </row>
    <row r="4668" ht="15">
      <c r="K4668" s="30"/>
    </row>
    <row r="4669" ht="15">
      <c r="K4669" s="30"/>
    </row>
    <row r="4670" ht="15">
      <c r="K4670" s="30"/>
    </row>
    <row r="4671" ht="15">
      <c r="K4671" s="30"/>
    </row>
    <row r="4672" ht="15">
      <c r="K4672" s="30"/>
    </row>
    <row r="4673" ht="15">
      <c r="K4673" s="30"/>
    </row>
    <row r="4674" ht="15">
      <c r="K4674" s="30"/>
    </row>
    <row r="4675" ht="15">
      <c r="K4675" s="30"/>
    </row>
    <row r="4676" ht="15">
      <c r="K4676" s="30"/>
    </row>
    <row r="4677" ht="15">
      <c r="K4677" s="30"/>
    </row>
    <row r="4678" ht="15">
      <c r="K4678" s="30"/>
    </row>
    <row r="4679" ht="15">
      <c r="K4679" s="30"/>
    </row>
    <row r="4680" ht="15">
      <c r="K4680" s="30"/>
    </row>
    <row r="4681" ht="15">
      <c r="K4681" s="30"/>
    </row>
    <row r="4682" ht="15">
      <c r="K4682" s="30"/>
    </row>
    <row r="4683" ht="15">
      <c r="K4683" s="30"/>
    </row>
    <row r="4684" ht="15">
      <c r="K4684" s="30"/>
    </row>
    <row r="4685" ht="15">
      <c r="K4685" s="30"/>
    </row>
    <row r="4686" ht="15">
      <c r="K4686" s="30"/>
    </row>
    <row r="4687" ht="15">
      <c r="K4687" s="30"/>
    </row>
    <row r="4688" ht="15">
      <c r="K4688" s="30"/>
    </row>
    <row r="4689" ht="15">
      <c r="K4689" s="30"/>
    </row>
    <row r="4690" ht="15">
      <c r="K4690" s="30"/>
    </row>
    <row r="4691" ht="15">
      <c r="K4691" s="30"/>
    </row>
    <row r="4692" ht="15">
      <c r="K4692" s="30"/>
    </row>
    <row r="4693" ht="15">
      <c r="K4693" s="30"/>
    </row>
    <row r="4694" ht="15">
      <c r="K4694" s="30"/>
    </row>
    <row r="4695" ht="15">
      <c r="K4695" s="30"/>
    </row>
    <row r="4696" ht="15">
      <c r="K4696" s="30"/>
    </row>
    <row r="4697" ht="15">
      <c r="K4697" s="30"/>
    </row>
    <row r="4698" ht="15">
      <c r="K4698" s="30"/>
    </row>
    <row r="4699" ht="15">
      <c r="K4699" s="30"/>
    </row>
    <row r="4700" ht="15">
      <c r="K4700" s="30"/>
    </row>
    <row r="4701" ht="15">
      <c r="K4701" s="30"/>
    </row>
    <row r="4702" ht="15">
      <c r="K4702" s="30"/>
    </row>
    <row r="4703" ht="15">
      <c r="K4703" s="30"/>
    </row>
    <row r="4704" ht="15">
      <c r="K4704" s="30"/>
    </row>
    <row r="4705" ht="15">
      <c r="K4705" s="30"/>
    </row>
    <row r="4706" ht="15">
      <c r="K4706" s="30"/>
    </row>
    <row r="4707" ht="15">
      <c r="K4707" s="30"/>
    </row>
    <row r="4708" ht="15">
      <c r="K4708" s="30"/>
    </row>
    <row r="4709" ht="15">
      <c r="K4709" s="30"/>
    </row>
    <row r="4710" ht="15">
      <c r="K4710" s="30"/>
    </row>
    <row r="4711" ht="15">
      <c r="K4711" s="30"/>
    </row>
    <row r="4712" ht="15">
      <c r="K4712" s="30"/>
    </row>
    <row r="4713" ht="15">
      <c r="K4713" s="30"/>
    </row>
    <row r="4714" ht="15">
      <c r="K4714" s="30"/>
    </row>
    <row r="4715" ht="15">
      <c r="K4715" s="30"/>
    </row>
    <row r="4716" ht="15">
      <c r="K4716" s="30"/>
    </row>
    <row r="4717" ht="15">
      <c r="K4717" s="30"/>
    </row>
    <row r="4718" ht="15">
      <c r="K4718" s="30"/>
    </row>
    <row r="4719" ht="15">
      <c r="K4719" s="30"/>
    </row>
    <row r="4720" ht="15">
      <c r="K4720" s="30"/>
    </row>
    <row r="4721" ht="15">
      <c r="K4721" s="30"/>
    </row>
    <row r="4722" ht="15">
      <c r="K4722" s="30"/>
    </row>
    <row r="4723" ht="15">
      <c r="K4723" s="30"/>
    </row>
    <row r="4724" ht="15">
      <c r="K4724" s="30"/>
    </row>
    <row r="4725" ht="15">
      <c r="K4725" s="30"/>
    </row>
    <row r="4726" ht="15">
      <c r="K4726" s="30"/>
    </row>
    <row r="4727" ht="15">
      <c r="K4727" s="30"/>
    </row>
    <row r="4728" ht="15">
      <c r="K4728" s="30"/>
    </row>
    <row r="4729" ht="15">
      <c r="K4729" s="30"/>
    </row>
    <row r="4730" ht="15">
      <c r="K4730" s="30"/>
    </row>
    <row r="4731" ht="15">
      <c r="K4731" s="30"/>
    </row>
    <row r="4732" ht="15">
      <c r="K4732" s="30"/>
    </row>
    <row r="4733" ht="15">
      <c r="K4733" s="30"/>
    </row>
    <row r="4734" ht="15">
      <c r="K4734" s="30"/>
    </row>
    <row r="4735" ht="15">
      <c r="K4735" s="30"/>
    </row>
    <row r="4736" ht="15">
      <c r="K4736" s="30"/>
    </row>
    <row r="4737" ht="15">
      <c r="K4737" s="30"/>
    </row>
    <row r="4738" ht="15">
      <c r="K4738" s="30"/>
    </row>
    <row r="4739" ht="15">
      <c r="K4739" s="30"/>
    </row>
    <row r="4740" ht="15">
      <c r="K4740" s="30"/>
    </row>
    <row r="4741" ht="15">
      <c r="K4741" s="30"/>
    </row>
    <row r="4742" ht="15">
      <c r="K4742" s="30"/>
    </row>
    <row r="4743" ht="15">
      <c r="K4743" s="30"/>
    </row>
    <row r="4744" ht="15">
      <c r="K4744" s="30"/>
    </row>
    <row r="4745" ht="15">
      <c r="K4745" s="30"/>
    </row>
    <row r="4746" ht="15">
      <c r="K4746" s="30"/>
    </row>
    <row r="4747" ht="15">
      <c r="K4747" s="30"/>
    </row>
    <row r="4748" ht="15">
      <c r="K4748" s="30"/>
    </row>
    <row r="4749" ht="15">
      <c r="K4749" s="30"/>
    </row>
    <row r="4750" ht="15">
      <c r="K4750" s="30"/>
    </row>
    <row r="4751" ht="15">
      <c r="K4751" s="30"/>
    </row>
    <row r="4752" ht="15">
      <c r="K4752" s="30"/>
    </row>
    <row r="4753" ht="15">
      <c r="K4753" s="30"/>
    </row>
    <row r="4754" ht="15">
      <c r="K4754" s="30"/>
    </row>
    <row r="4755" ht="15">
      <c r="K4755" s="30"/>
    </row>
    <row r="4756" ht="15">
      <c r="K4756" s="30"/>
    </row>
    <row r="4757" ht="15">
      <c r="K4757" s="30"/>
    </row>
    <row r="4758" ht="15">
      <c r="K4758" s="30"/>
    </row>
    <row r="4759" ht="15">
      <c r="K4759" s="30"/>
    </row>
    <row r="4760" ht="15">
      <c r="K4760" s="30"/>
    </row>
    <row r="4761" ht="15">
      <c r="K4761" s="30"/>
    </row>
    <row r="4762" ht="15">
      <c r="K4762" s="30"/>
    </row>
    <row r="4763" ht="15">
      <c r="K4763" s="30"/>
    </row>
    <row r="4764" ht="15">
      <c r="K4764" s="30"/>
    </row>
    <row r="4765" ht="15">
      <c r="K4765" s="30"/>
    </row>
    <row r="4766" ht="15">
      <c r="K4766" s="30"/>
    </row>
    <row r="4767" ht="15">
      <c r="K4767" s="30"/>
    </row>
    <row r="4768" ht="15">
      <c r="K4768" s="30"/>
    </row>
    <row r="4769" ht="15">
      <c r="K4769" s="30"/>
    </row>
    <row r="4770" ht="15">
      <c r="K4770" s="30"/>
    </row>
    <row r="4771" ht="15">
      <c r="K4771" s="30"/>
    </row>
    <row r="4772" ht="15">
      <c r="K4772" s="30"/>
    </row>
    <row r="4773" ht="15">
      <c r="K4773" s="30"/>
    </row>
    <row r="4774" ht="15">
      <c r="K4774" s="30"/>
    </row>
    <row r="4775" ht="15">
      <c r="K4775" s="30"/>
    </row>
    <row r="4776" ht="15">
      <c r="K4776" s="30"/>
    </row>
    <row r="4777" ht="15">
      <c r="K4777" s="30"/>
    </row>
    <row r="4778" ht="15">
      <c r="K4778" s="30"/>
    </row>
    <row r="4779" ht="15">
      <c r="K4779" s="30"/>
    </row>
    <row r="4780" ht="15">
      <c r="K4780" s="30"/>
    </row>
    <row r="4781" ht="15">
      <c r="K4781" s="30"/>
    </row>
    <row r="4782" ht="15">
      <c r="K4782" s="30"/>
    </row>
    <row r="4783" ht="15">
      <c r="K4783" s="30"/>
    </row>
    <row r="4784" ht="15">
      <c r="K4784" s="30"/>
    </row>
    <row r="4785" ht="15">
      <c r="K4785" s="30"/>
    </row>
    <row r="4786" ht="15">
      <c r="K4786" s="30"/>
    </row>
    <row r="4787" ht="15">
      <c r="K4787" s="30"/>
    </row>
    <row r="4788" ht="15">
      <c r="K4788" s="30"/>
    </row>
    <row r="4789" ht="15">
      <c r="K4789" s="30"/>
    </row>
    <row r="4790" ht="15">
      <c r="K4790" s="30"/>
    </row>
    <row r="4791" ht="15">
      <c r="K4791" s="30"/>
    </row>
    <row r="4792" ht="15">
      <c r="K4792" s="30"/>
    </row>
    <row r="4793" ht="15">
      <c r="K4793" s="30"/>
    </row>
    <row r="4794" ht="15">
      <c r="K4794" s="30"/>
    </row>
    <row r="4795" ht="15">
      <c r="K4795" s="30"/>
    </row>
    <row r="4796" ht="15">
      <c r="K4796" s="30"/>
    </row>
    <row r="4797" ht="15">
      <c r="K4797" s="30"/>
    </row>
    <row r="4798" ht="15">
      <c r="K4798" s="30"/>
    </row>
    <row r="4799" ht="15">
      <c r="K4799" s="30"/>
    </row>
    <row r="4800" ht="15">
      <c r="K4800" s="30"/>
    </row>
    <row r="4801" ht="15">
      <c r="K4801" s="30"/>
    </row>
    <row r="4802" ht="15">
      <c r="K4802" s="30"/>
    </row>
    <row r="4803" ht="15">
      <c r="K4803" s="30"/>
    </row>
    <row r="4804" ht="15">
      <c r="K4804" s="30"/>
    </row>
    <row r="4805" ht="15">
      <c r="K4805" s="30"/>
    </row>
    <row r="4806" ht="15">
      <c r="K4806" s="30"/>
    </row>
    <row r="4807" ht="15">
      <c r="K4807" s="30"/>
    </row>
    <row r="4808" ht="15">
      <c r="K4808" s="30"/>
    </row>
    <row r="4809" ht="15">
      <c r="K4809" s="30"/>
    </row>
    <row r="4810" ht="15">
      <c r="K4810" s="30"/>
    </row>
    <row r="4811" ht="15">
      <c r="K4811" s="30"/>
    </row>
    <row r="4812" ht="15">
      <c r="K4812" s="30"/>
    </row>
    <row r="4813" ht="15">
      <c r="K4813" s="30"/>
    </row>
    <row r="4814" ht="15">
      <c r="K4814" s="30"/>
    </row>
    <row r="4815" ht="15">
      <c r="K4815" s="30"/>
    </row>
    <row r="4816" ht="15">
      <c r="K4816" s="30"/>
    </row>
    <row r="4817" ht="15">
      <c r="K4817" s="30"/>
    </row>
    <row r="4818" ht="15">
      <c r="K4818" s="30"/>
    </row>
    <row r="4819" ht="15">
      <c r="K4819" s="30"/>
    </row>
    <row r="4820" ht="15">
      <c r="K4820" s="30"/>
    </row>
    <row r="4821" ht="15">
      <c r="K4821" s="30"/>
    </row>
    <row r="4822" ht="15">
      <c r="K4822" s="30"/>
    </row>
    <row r="4823" ht="15">
      <c r="K4823" s="30"/>
    </row>
    <row r="4824" ht="15">
      <c r="K4824" s="30"/>
    </row>
    <row r="4825" ht="15">
      <c r="K4825" s="30"/>
    </row>
    <row r="4826" ht="15">
      <c r="K4826" s="30"/>
    </row>
    <row r="4827" ht="15">
      <c r="K4827" s="30"/>
    </row>
    <row r="4828" ht="15">
      <c r="K4828" s="30"/>
    </row>
    <row r="4829" ht="15">
      <c r="K4829" s="30"/>
    </row>
    <row r="4830" ht="15">
      <c r="K4830" s="30"/>
    </row>
    <row r="4831" ht="15">
      <c r="K4831" s="30"/>
    </row>
    <row r="4832" ht="15">
      <c r="K4832" s="30"/>
    </row>
    <row r="4833" ht="15">
      <c r="K4833" s="30"/>
    </row>
    <row r="4834" ht="15">
      <c r="K4834" s="30"/>
    </row>
    <row r="4835" ht="15">
      <c r="K4835" s="30"/>
    </row>
    <row r="4836" ht="15">
      <c r="K4836" s="30"/>
    </row>
    <row r="4837" ht="15">
      <c r="K4837" s="30"/>
    </row>
    <row r="4838" ht="15">
      <c r="K4838" s="30"/>
    </row>
    <row r="4839" ht="15">
      <c r="K4839" s="30"/>
    </row>
    <row r="4840" ht="15">
      <c r="K4840" s="30"/>
    </row>
    <row r="4841" ht="15">
      <c r="K4841" s="30"/>
    </row>
    <row r="4842" ht="15">
      <c r="K4842" s="30"/>
    </row>
    <row r="4843" ht="15">
      <c r="K4843" s="30"/>
    </row>
    <row r="4844" ht="15">
      <c r="K4844" s="30"/>
    </row>
    <row r="4845" ht="15">
      <c r="K4845" s="30"/>
    </row>
    <row r="4846" ht="15">
      <c r="K4846" s="30"/>
    </row>
    <row r="4847" ht="15">
      <c r="K4847" s="30"/>
    </row>
    <row r="4848" ht="15">
      <c r="K4848" s="30"/>
    </row>
    <row r="4849" ht="15">
      <c r="K4849" s="30"/>
    </row>
    <row r="4850" ht="15">
      <c r="K4850" s="30"/>
    </row>
    <row r="4851" ht="15">
      <c r="K4851" s="30"/>
    </row>
    <row r="4852" ht="15">
      <c r="K4852" s="30"/>
    </row>
    <row r="4853" ht="15">
      <c r="K4853" s="30"/>
    </row>
    <row r="4854" ht="15">
      <c r="K4854" s="30"/>
    </row>
    <row r="4855" ht="15">
      <c r="K4855" s="30"/>
    </row>
    <row r="4856" ht="15">
      <c r="K4856" s="30"/>
    </row>
    <row r="4857" ht="15">
      <c r="K4857" s="30"/>
    </row>
    <row r="4858" ht="15">
      <c r="K4858" s="30"/>
    </row>
    <row r="4859" ht="15">
      <c r="K4859" s="30"/>
    </row>
    <row r="4860" ht="15">
      <c r="K4860" s="30"/>
    </row>
    <row r="4861" ht="15">
      <c r="K4861" s="30"/>
    </row>
    <row r="4862" ht="15">
      <c r="K4862" s="30"/>
    </row>
    <row r="4863" ht="15">
      <c r="K4863" s="30"/>
    </row>
    <row r="4864" ht="15">
      <c r="K4864" s="30"/>
    </row>
    <row r="4865" ht="15">
      <c r="K4865" s="30"/>
    </row>
    <row r="4866" ht="15">
      <c r="K4866" s="30"/>
    </row>
    <row r="4867" ht="15">
      <c r="K4867" s="30"/>
    </row>
    <row r="4868" ht="15">
      <c r="K4868" s="30"/>
    </row>
    <row r="4869" ht="15">
      <c r="K4869" s="30"/>
    </row>
    <row r="4870" ht="15">
      <c r="K4870" s="30"/>
    </row>
    <row r="4871" ht="15">
      <c r="K4871" s="30"/>
    </row>
    <row r="4872" ht="15">
      <c r="K4872" s="30"/>
    </row>
    <row r="4873" ht="15">
      <c r="K4873" s="30"/>
    </row>
    <row r="4874" ht="15">
      <c r="K4874" s="30"/>
    </row>
    <row r="4875" ht="15">
      <c r="K4875" s="30"/>
    </row>
    <row r="4876" ht="15">
      <c r="K4876" s="30"/>
    </row>
    <row r="4877" ht="15">
      <c r="K4877" s="30"/>
    </row>
    <row r="4878" ht="15">
      <c r="K4878" s="30"/>
    </row>
    <row r="4879" ht="15">
      <c r="K4879" s="30"/>
    </row>
    <row r="4880" ht="15">
      <c r="K4880" s="30"/>
    </row>
    <row r="4881" ht="15">
      <c r="K4881" s="30"/>
    </row>
    <row r="4882" ht="15">
      <c r="K4882" s="30"/>
    </row>
    <row r="4883" ht="15">
      <c r="K4883" s="30"/>
    </row>
    <row r="4884" ht="15">
      <c r="K4884" s="30"/>
    </row>
    <row r="4885" ht="15">
      <c r="K4885" s="30"/>
    </row>
    <row r="4886" ht="15">
      <c r="K4886" s="30"/>
    </row>
    <row r="4887" ht="15">
      <c r="K4887" s="30"/>
    </row>
    <row r="4888" ht="15">
      <c r="K4888" s="30"/>
    </row>
    <row r="4889" ht="15">
      <c r="K4889" s="30"/>
    </row>
    <row r="4890" ht="15">
      <c r="K4890" s="30"/>
    </row>
    <row r="4891" ht="15">
      <c r="K4891" s="30"/>
    </row>
    <row r="4892" ht="15">
      <c r="K4892" s="30"/>
    </row>
    <row r="4893" ht="15">
      <c r="K4893" s="30"/>
    </row>
    <row r="4894" ht="15">
      <c r="K4894" s="30"/>
    </row>
    <row r="4895" ht="15">
      <c r="K4895" s="30"/>
    </row>
    <row r="4896" ht="15">
      <c r="K4896" s="30"/>
    </row>
    <row r="4897" ht="15">
      <c r="K4897" s="30"/>
    </row>
    <row r="4898" ht="15">
      <c r="K4898" s="30"/>
    </row>
    <row r="4899" ht="15">
      <c r="K4899" s="30"/>
    </row>
    <row r="4900" ht="15">
      <c r="K4900" s="30"/>
    </row>
    <row r="4901" ht="15">
      <c r="K4901" s="30"/>
    </row>
    <row r="4902" ht="15">
      <c r="K4902" s="30"/>
    </row>
    <row r="4903" ht="15">
      <c r="K4903" s="30"/>
    </row>
    <row r="4904" ht="15">
      <c r="K4904" s="30"/>
    </row>
    <row r="4905" ht="15">
      <c r="K4905" s="30"/>
    </row>
    <row r="4906" ht="15">
      <c r="K4906" s="30"/>
    </row>
    <row r="4907" ht="15">
      <c r="K4907" s="30"/>
    </row>
    <row r="4908" ht="15">
      <c r="K4908" s="30"/>
    </row>
    <row r="4909" ht="15">
      <c r="K4909" s="30"/>
    </row>
    <row r="4910" ht="15">
      <c r="K4910" s="30"/>
    </row>
    <row r="4911" ht="15">
      <c r="K4911" s="30"/>
    </row>
    <row r="4912" ht="15">
      <c r="K4912" s="30"/>
    </row>
    <row r="4913" ht="15">
      <c r="K4913" s="30"/>
    </row>
    <row r="4914" ht="15">
      <c r="K4914" s="30"/>
    </row>
    <row r="4915" ht="15">
      <c r="K4915" s="30"/>
    </row>
    <row r="4916" ht="15">
      <c r="K4916" s="30"/>
    </row>
    <row r="4917" ht="15">
      <c r="K4917" s="30"/>
    </row>
    <row r="4918" ht="15">
      <c r="K4918" s="30"/>
    </row>
    <row r="4919" ht="15">
      <c r="K4919" s="30"/>
    </row>
    <row r="4920" ht="15">
      <c r="K4920" s="30"/>
    </row>
    <row r="4921" ht="15">
      <c r="K4921" s="30"/>
    </row>
    <row r="4922" ht="15">
      <c r="K4922" s="30"/>
    </row>
    <row r="4923" ht="15">
      <c r="K4923" s="30"/>
    </row>
    <row r="4924" ht="15">
      <c r="K4924" s="30"/>
    </row>
    <row r="4925" ht="15">
      <c r="K4925" s="30"/>
    </row>
    <row r="4926" ht="15">
      <c r="K4926" s="30"/>
    </row>
    <row r="4927" ht="15">
      <c r="K4927" s="30"/>
    </row>
    <row r="4928" ht="15">
      <c r="K4928" s="30"/>
    </row>
    <row r="4929" ht="15">
      <c r="K4929" s="30"/>
    </row>
    <row r="4930" ht="15">
      <c r="K4930" s="30"/>
    </row>
    <row r="4931" ht="15">
      <c r="K4931" s="30"/>
    </row>
    <row r="4932" ht="15">
      <c r="K4932" s="30"/>
    </row>
    <row r="4933" ht="15">
      <c r="K4933" s="30"/>
    </row>
    <row r="4934" ht="15">
      <c r="K4934" s="30"/>
    </row>
    <row r="4935" ht="15">
      <c r="K4935" s="30"/>
    </row>
    <row r="4936" ht="15">
      <c r="K4936" s="30"/>
    </row>
    <row r="4937" ht="15">
      <c r="K4937" s="30"/>
    </row>
    <row r="4938" ht="15">
      <c r="K4938" s="30"/>
    </row>
    <row r="4939" ht="15">
      <c r="K4939" s="30"/>
    </row>
    <row r="4940" ht="15">
      <c r="K4940" s="30"/>
    </row>
    <row r="4941" ht="15">
      <c r="K4941" s="30"/>
    </row>
    <row r="4942" ht="15">
      <c r="K4942" s="30"/>
    </row>
    <row r="4943" ht="15">
      <c r="K4943" s="30"/>
    </row>
    <row r="4944" ht="15">
      <c r="K4944" s="30"/>
    </row>
    <row r="4945" ht="15">
      <c r="K4945" s="30"/>
    </row>
    <row r="4946" ht="15">
      <c r="K4946" s="30"/>
    </row>
    <row r="4947" ht="15">
      <c r="K4947" s="30"/>
    </row>
    <row r="4948" ht="15">
      <c r="K4948" s="30"/>
    </row>
    <row r="4949" ht="15">
      <c r="K4949" s="30"/>
    </row>
    <row r="4950" ht="15">
      <c r="K4950" s="30"/>
    </row>
    <row r="4951" ht="15">
      <c r="K4951" s="30"/>
    </row>
    <row r="4952" ht="15">
      <c r="K4952" s="30"/>
    </row>
    <row r="4953" ht="15">
      <c r="K4953" s="30"/>
    </row>
    <row r="4954" ht="15">
      <c r="K4954" s="30"/>
    </row>
    <row r="4955" ht="15">
      <c r="K4955" s="30"/>
    </row>
    <row r="4956" ht="15">
      <c r="K4956" s="30"/>
    </row>
    <row r="4957" ht="15">
      <c r="K4957" s="30"/>
    </row>
    <row r="4958" ht="15">
      <c r="K4958" s="30"/>
    </row>
    <row r="4959" ht="15">
      <c r="K4959" s="30"/>
    </row>
    <row r="4960" ht="15">
      <c r="K4960" s="30"/>
    </row>
    <row r="4961" ht="15">
      <c r="K4961" s="30"/>
    </row>
    <row r="4962" ht="15">
      <c r="K4962" s="30"/>
    </row>
    <row r="4963" ht="15">
      <c r="K4963" s="30"/>
    </row>
    <row r="4964" ht="15">
      <c r="K4964" s="30"/>
    </row>
    <row r="4965" ht="15">
      <c r="K4965" s="30"/>
    </row>
    <row r="4966" ht="15">
      <c r="K4966" s="30"/>
    </row>
    <row r="4967" ht="15">
      <c r="K4967" s="30"/>
    </row>
    <row r="4968" ht="15">
      <c r="K4968" s="30"/>
    </row>
    <row r="4969" ht="15">
      <c r="K4969" s="30"/>
    </row>
    <row r="4970" ht="15">
      <c r="K4970" s="30"/>
    </row>
    <row r="4971" ht="15">
      <c r="K4971" s="30"/>
    </row>
    <row r="4972" ht="15">
      <c r="K4972" s="30"/>
    </row>
    <row r="4973" ht="15">
      <c r="K4973" s="30"/>
    </row>
    <row r="4974" ht="15">
      <c r="K4974" s="30"/>
    </row>
    <row r="4975" ht="15">
      <c r="K4975" s="30"/>
    </row>
    <row r="4976" ht="15">
      <c r="K4976" s="30"/>
    </row>
    <row r="4977" ht="15">
      <c r="K4977" s="30"/>
    </row>
    <row r="4978" ht="15">
      <c r="K4978" s="30"/>
    </row>
    <row r="4979" ht="15">
      <c r="K4979" s="30"/>
    </row>
    <row r="4980" ht="15">
      <c r="K4980" s="30"/>
    </row>
    <row r="4981" ht="15">
      <c r="K4981" s="30"/>
    </row>
    <row r="4982" ht="15">
      <c r="K4982" s="30"/>
    </row>
    <row r="4983" ht="15">
      <c r="K4983" s="30"/>
    </row>
    <row r="4984" ht="15">
      <c r="K4984" s="30"/>
    </row>
    <row r="4985" ht="15">
      <c r="K4985" s="30"/>
    </row>
    <row r="4986" ht="15">
      <c r="K4986" s="30"/>
    </row>
    <row r="4987" ht="15">
      <c r="K4987" s="30"/>
    </row>
    <row r="4988" ht="15">
      <c r="K4988" s="30"/>
    </row>
    <row r="4989" ht="15">
      <c r="K4989" s="30"/>
    </row>
    <row r="4990" ht="15">
      <c r="K4990" s="30"/>
    </row>
    <row r="4991" ht="15">
      <c r="K4991" s="30"/>
    </row>
    <row r="4992" ht="15">
      <c r="K4992" s="30"/>
    </row>
    <row r="4993" ht="15">
      <c r="K4993" s="30"/>
    </row>
    <row r="4994" ht="15">
      <c r="K4994" s="30"/>
    </row>
    <row r="4995" ht="15">
      <c r="K4995" s="30"/>
    </row>
    <row r="4996" ht="15">
      <c r="K4996" s="30"/>
    </row>
    <row r="4997" ht="15">
      <c r="K4997" s="30"/>
    </row>
    <row r="4998" ht="15">
      <c r="K4998" s="30"/>
    </row>
    <row r="4999" ht="15">
      <c r="K4999" s="30"/>
    </row>
    <row r="5000" ht="15">
      <c r="K5000" s="30"/>
    </row>
    <row r="5001" ht="15">
      <c r="K5001" s="30"/>
    </row>
    <row r="5002" ht="15">
      <c r="K5002" s="30"/>
    </row>
    <row r="5003" ht="15">
      <c r="K5003" s="30"/>
    </row>
    <row r="5004" ht="15">
      <c r="K5004" s="30"/>
    </row>
    <row r="5005" ht="15">
      <c r="K5005" s="30"/>
    </row>
    <row r="5006" ht="15">
      <c r="K5006" s="30"/>
    </row>
    <row r="5007" ht="15">
      <c r="K5007" s="30"/>
    </row>
    <row r="5008" ht="15">
      <c r="K5008" s="30"/>
    </row>
    <row r="5009" ht="15">
      <c r="K5009" s="30"/>
    </row>
    <row r="5010" ht="15">
      <c r="K5010" s="30"/>
    </row>
    <row r="5011" ht="15">
      <c r="K5011" s="30"/>
    </row>
    <row r="5012" ht="15">
      <c r="K5012" s="30"/>
    </row>
    <row r="5013" ht="15">
      <c r="K5013" s="30"/>
    </row>
    <row r="5014" ht="15">
      <c r="K5014" s="30"/>
    </row>
    <row r="5015" ht="15">
      <c r="K5015" s="30"/>
    </row>
    <row r="5016" ht="15">
      <c r="K5016" s="30"/>
    </row>
    <row r="5017" ht="15">
      <c r="K5017" s="30"/>
    </row>
    <row r="5018" ht="15">
      <c r="K5018" s="30"/>
    </row>
    <row r="5019" ht="15">
      <c r="K5019" s="30"/>
    </row>
    <row r="5020" ht="15">
      <c r="K5020" s="30"/>
    </row>
    <row r="5021" ht="15">
      <c r="K5021" s="30"/>
    </row>
    <row r="5022" ht="15">
      <c r="K5022" s="30"/>
    </row>
    <row r="5023" ht="15">
      <c r="K5023" s="30"/>
    </row>
    <row r="5024" ht="15">
      <c r="K5024" s="30"/>
    </row>
    <row r="5025" ht="15">
      <c r="K5025" s="30"/>
    </row>
    <row r="5026" ht="15">
      <c r="K5026" s="30"/>
    </row>
    <row r="5027" ht="15">
      <c r="K5027" s="30"/>
    </row>
    <row r="5028" ht="15">
      <c r="K5028" s="30"/>
    </row>
    <row r="5029" ht="15">
      <c r="K5029" s="30"/>
    </row>
    <row r="5030" ht="15">
      <c r="K5030" s="30"/>
    </row>
    <row r="5031" ht="15">
      <c r="K5031" s="30"/>
    </row>
    <row r="5032" ht="15">
      <c r="K5032" s="30"/>
    </row>
    <row r="5033" ht="15">
      <c r="K5033" s="30"/>
    </row>
    <row r="5034" ht="15">
      <c r="K5034" s="30"/>
    </row>
    <row r="5035" ht="15">
      <c r="K5035" s="30"/>
    </row>
    <row r="5036" ht="15">
      <c r="K5036" s="30"/>
    </row>
    <row r="5037" ht="15">
      <c r="K5037" s="30"/>
    </row>
    <row r="5038" ht="15">
      <c r="K5038" s="30"/>
    </row>
    <row r="5039" ht="15">
      <c r="K5039" s="30"/>
    </row>
    <row r="5040" ht="15">
      <c r="K5040" s="30"/>
    </row>
    <row r="5041" ht="15">
      <c r="K5041" s="30"/>
    </row>
    <row r="5042" ht="15">
      <c r="K5042" s="30"/>
    </row>
    <row r="5043" ht="15">
      <c r="K5043" s="30"/>
    </row>
    <row r="5044" ht="15">
      <c r="K5044" s="30"/>
    </row>
    <row r="5045" ht="15">
      <c r="K5045" s="30"/>
    </row>
    <row r="5046" ht="15">
      <c r="K5046" s="30"/>
    </row>
    <row r="5047" ht="15">
      <c r="K5047" s="30"/>
    </row>
    <row r="5048" ht="15">
      <c r="K5048" s="30"/>
    </row>
    <row r="5049" ht="15">
      <c r="K5049" s="30"/>
    </row>
    <row r="5050" ht="15">
      <c r="K5050" s="30"/>
    </row>
    <row r="5051" ht="15">
      <c r="K5051" s="30"/>
    </row>
    <row r="5052" ht="15">
      <c r="K5052" s="30"/>
    </row>
    <row r="5053" ht="15">
      <c r="K5053" s="30"/>
    </row>
    <row r="5054" ht="15">
      <c r="K5054" s="30"/>
    </row>
    <row r="5055" ht="15">
      <c r="K5055" s="30"/>
    </row>
    <row r="5056" ht="15">
      <c r="K5056" s="30"/>
    </row>
    <row r="5057" ht="15">
      <c r="K5057" s="30"/>
    </row>
    <row r="5058" ht="15">
      <c r="K5058" s="30"/>
    </row>
    <row r="5059" ht="15">
      <c r="K5059" s="30"/>
    </row>
    <row r="5060" ht="15">
      <c r="K5060" s="30"/>
    </row>
    <row r="5061" ht="15">
      <c r="K5061" s="30"/>
    </row>
    <row r="5062" ht="15">
      <c r="K5062" s="30"/>
    </row>
    <row r="5063" ht="15">
      <c r="K5063" s="30"/>
    </row>
    <row r="5064" ht="15">
      <c r="K5064" s="30"/>
    </row>
    <row r="5065" ht="15">
      <c r="K5065" s="30"/>
    </row>
    <row r="5066" ht="15">
      <c r="K5066" s="30"/>
    </row>
    <row r="5067" ht="15">
      <c r="K5067" s="30"/>
    </row>
    <row r="5068" ht="15">
      <c r="K5068" s="30"/>
    </row>
    <row r="5069" ht="15">
      <c r="K5069" s="30"/>
    </row>
    <row r="5070" ht="15">
      <c r="K5070" s="30"/>
    </row>
    <row r="5071" ht="15">
      <c r="K5071" s="30"/>
    </row>
    <row r="5072" ht="15">
      <c r="K5072" s="30"/>
    </row>
    <row r="5073" ht="15">
      <c r="K5073" s="30"/>
    </row>
    <row r="5074" ht="15">
      <c r="K5074" s="30"/>
    </row>
    <row r="5075" ht="15">
      <c r="K5075" s="30"/>
    </row>
    <row r="5076" ht="15">
      <c r="K5076" s="30"/>
    </row>
    <row r="5077" ht="15">
      <c r="K5077" s="30"/>
    </row>
    <row r="5078" ht="15">
      <c r="K5078" s="30"/>
    </row>
    <row r="5079" ht="15">
      <c r="K5079" s="30"/>
    </row>
    <row r="5080" ht="15">
      <c r="K5080" s="30"/>
    </row>
    <row r="5081" ht="15">
      <c r="K5081" s="30"/>
    </row>
    <row r="5082" ht="15">
      <c r="K5082" s="30"/>
    </row>
    <row r="5083" ht="15">
      <c r="K5083" s="30"/>
    </row>
    <row r="5084" ht="15">
      <c r="K5084" s="30"/>
    </row>
    <row r="5085" ht="15">
      <c r="K5085" s="30"/>
    </row>
    <row r="5086" ht="15">
      <c r="K5086" s="30"/>
    </row>
    <row r="5087" ht="15">
      <c r="K5087" s="30"/>
    </row>
    <row r="5088" ht="15">
      <c r="K5088" s="30"/>
    </row>
    <row r="5089" ht="15">
      <c r="K5089" s="30"/>
    </row>
    <row r="5090" ht="15">
      <c r="K5090" s="30"/>
    </row>
    <row r="5091" ht="15">
      <c r="K5091" s="30"/>
    </row>
    <row r="5092" ht="15">
      <c r="K5092" s="30"/>
    </row>
    <row r="5093" ht="15">
      <c r="K5093" s="30"/>
    </row>
    <row r="5094" ht="15">
      <c r="K5094" s="30"/>
    </row>
    <row r="5095" ht="15">
      <c r="K5095" s="30"/>
    </row>
    <row r="5096" ht="15">
      <c r="K5096" s="30"/>
    </row>
    <row r="5097" ht="15">
      <c r="K5097" s="30"/>
    </row>
    <row r="5098" ht="15">
      <c r="K5098" s="30"/>
    </row>
    <row r="5099" ht="15">
      <c r="K5099" s="30"/>
    </row>
    <row r="5100" ht="15">
      <c r="K5100" s="30"/>
    </row>
    <row r="5101" ht="15">
      <c r="K5101" s="30"/>
    </row>
    <row r="5102" ht="15">
      <c r="K5102" s="30"/>
    </row>
    <row r="5103" ht="15">
      <c r="K5103" s="30"/>
    </row>
    <row r="5104" ht="15">
      <c r="K5104" s="30"/>
    </row>
    <row r="5105" ht="14.25">
      <c r="K5105" s="31"/>
    </row>
    <row r="5106" ht="15">
      <c r="K5106" s="30"/>
    </row>
    <row r="5107" ht="15">
      <c r="K5107" s="30"/>
    </row>
    <row r="5108" ht="15">
      <c r="K5108" s="30"/>
    </row>
    <row r="5109" ht="15">
      <c r="K5109" s="30"/>
    </row>
    <row r="5110" ht="15">
      <c r="K5110" s="30"/>
    </row>
    <row r="5111" ht="15">
      <c r="K5111" s="30"/>
    </row>
    <row r="5112" ht="15">
      <c r="K5112" s="30"/>
    </row>
    <row r="5113" ht="15">
      <c r="K5113" s="30"/>
    </row>
    <row r="5114" ht="15">
      <c r="K5114" s="30"/>
    </row>
    <row r="5115" ht="15">
      <c r="K5115" s="30"/>
    </row>
    <row r="5116" ht="15">
      <c r="K5116" s="30"/>
    </row>
    <row r="5117" ht="15">
      <c r="K5117" s="30"/>
    </row>
    <row r="5118" ht="15">
      <c r="K5118" s="30"/>
    </row>
    <row r="5119" ht="15">
      <c r="K5119" s="30"/>
    </row>
    <row r="5120" ht="15">
      <c r="K5120" s="30"/>
    </row>
    <row r="5121" ht="15">
      <c r="K5121" s="30"/>
    </row>
    <row r="5122" ht="15">
      <c r="K5122" s="30"/>
    </row>
    <row r="5123" ht="15">
      <c r="K5123" s="30"/>
    </row>
    <row r="5124" ht="15">
      <c r="K5124" s="30"/>
    </row>
    <row r="5125" ht="15">
      <c r="K5125" s="30"/>
    </row>
    <row r="5126" ht="15">
      <c r="K5126" s="30"/>
    </row>
    <row r="5127" ht="15">
      <c r="K5127" s="30"/>
    </row>
    <row r="5128" ht="15">
      <c r="K5128" s="30"/>
    </row>
    <row r="5129" ht="15">
      <c r="K5129" s="30"/>
    </row>
    <row r="5130" ht="15">
      <c r="K5130" s="30"/>
    </row>
    <row r="5131" ht="15">
      <c r="K5131" s="30"/>
    </row>
    <row r="5132" ht="15">
      <c r="K5132" s="30"/>
    </row>
    <row r="5133" ht="15">
      <c r="K5133" s="30"/>
    </row>
    <row r="5134" ht="15">
      <c r="K5134" s="30"/>
    </row>
    <row r="5135" ht="15">
      <c r="K5135" s="30"/>
    </row>
    <row r="5136" ht="15">
      <c r="K5136" s="30"/>
    </row>
    <row r="5137" ht="15">
      <c r="K5137" s="30"/>
    </row>
    <row r="5138" ht="15">
      <c r="K5138" s="30"/>
    </row>
    <row r="5139" ht="15">
      <c r="K5139" s="30"/>
    </row>
    <row r="5140" ht="15">
      <c r="K5140" s="30"/>
    </row>
    <row r="5141" ht="15">
      <c r="K5141" s="30"/>
    </row>
    <row r="5142" ht="15">
      <c r="K5142" s="30"/>
    </row>
    <row r="5143" ht="15">
      <c r="K5143" s="30"/>
    </row>
    <row r="5144" ht="15">
      <c r="K5144" s="30"/>
    </row>
    <row r="5145" ht="15">
      <c r="K5145" s="30"/>
    </row>
    <row r="5146" ht="15">
      <c r="K5146" s="30"/>
    </row>
    <row r="5147" ht="15">
      <c r="K5147" s="30"/>
    </row>
    <row r="5148" ht="15">
      <c r="K5148" s="30"/>
    </row>
    <row r="5149" ht="15">
      <c r="K5149" s="30"/>
    </row>
    <row r="5150" ht="15">
      <c r="K5150" s="30"/>
    </row>
    <row r="5151" ht="15">
      <c r="K5151" s="30"/>
    </row>
    <row r="5152" ht="15">
      <c r="K5152" s="30"/>
    </row>
    <row r="5153" ht="15">
      <c r="K5153" s="30"/>
    </row>
    <row r="5154" ht="15">
      <c r="K5154" s="30"/>
    </row>
    <row r="5155" ht="15">
      <c r="K5155" s="30"/>
    </row>
    <row r="5156" ht="15">
      <c r="K5156" s="30"/>
    </row>
    <row r="5157" ht="15">
      <c r="K5157" s="30"/>
    </row>
    <row r="5158" ht="15">
      <c r="K5158" s="30"/>
    </row>
    <row r="5159" ht="15">
      <c r="K5159" s="30"/>
    </row>
    <row r="5160" ht="15">
      <c r="K5160" s="30"/>
    </row>
    <row r="5161" ht="15">
      <c r="K5161" s="30"/>
    </row>
    <row r="5162" ht="15">
      <c r="K5162" s="30"/>
    </row>
    <row r="5163" ht="15">
      <c r="K5163" s="30"/>
    </row>
    <row r="5164" ht="15">
      <c r="K5164" s="30"/>
    </row>
    <row r="5165" ht="15">
      <c r="K5165" s="30"/>
    </row>
    <row r="5166" ht="15">
      <c r="K5166" s="30"/>
    </row>
    <row r="5167" ht="15">
      <c r="K5167" s="30"/>
    </row>
    <row r="5168" ht="15">
      <c r="K5168" s="30"/>
    </row>
    <row r="5169" ht="15">
      <c r="K5169" s="30"/>
    </row>
    <row r="5170" ht="15">
      <c r="K5170" s="30"/>
    </row>
    <row r="5171" ht="15">
      <c r="K5171" s="30"/>
    </row>
    <row r="5172" ht="15">
      <c r="K5172" s="30"/>
    </row>
    <row r="5173" ht="15">
      <c r="K5173" s="30"/>
    </row>
    <row r="5174" ht="15">
      <c r="K5174" s="30"/>
    </row>
    <row r="5175" ht="15">
      <c r="K5175" s="30"/>
    </row>
    <row r="5176" ht="15">
      <c r="K5176" s="30"/>
    </row>
    <row r="5177" ht="15">
      <c r="K5177" s="30"/>
    </row>
    <row r="5178" ht="15">
      <c r="K5178" s="30"/>
    </row>
    <row r="5179" ht="15">
      <c r="K5179" s="30"/>
    </row>
    <row r="5180" ht="15">
      <c r="K5180" s="30"/>
    </row>
    <row r="5181" ht="15">
      <c r="K5181" s="30"/>
    </row>
    <row r="5182" ht="15">
      <c r="K5182" s="30"/>
    </row>
    <row r="5183" ht="15">
      <c r="K5183" s="30"/>
    </row>
    <row r="5184" ht="15">
      <c r="K5184" s="30"/>
    </row>
    <row r="5185" ht="15">
      <c r="K5185" s="30"/>
    </row>
    <row r="5186" ht="15">
      <c r="K5186" s="30"/>
    </row>
    <row r="5187" ht="15">
      <c r="K5187" s="30"/>
    </row>
    <row r="5188" ht="15">
      <c r="K5188" s="30"/>
    </row>
    <row r="5189" ht="15">
      <c r="K5189" s="30"/>
    </row>
    <row r="5190" ht="15">
      <c r="K5190" s="30"/>
    </row>
    <row r="5191" ht="15">
      <c r="K5191" s="30"/>
    </row>
    <row r="5192" ht="15">
      <c r="K5192" s="30"/>
    </row>
    <row r="5193" ht="15">
      <c r="K5193" s="30"/>
    </row>
    <row r="5194" ht="15">
      <c r="K5194" s="30"/>
    </row>
    <row r="5195" ht="15">
      <c r="K5195" s="30"/>
    </row>
    <row r="5196" ht="15">
      <c r="K5196" s="30"/>
    </row>
    <row r="5197" ht="15">
      <c r="K5197" s="30"/>
    </row>
    <row r="5198" ht="15">
      <c r="K5198" s="30"/>
    </row>
    <row r="5199" ht="15">
      <c r="K5199" s="30"/>
    </row>
    <row r="5200" ht="15">
      <c r="K5200" s="30"/>
    </row>
    <row r="5201" ht="15">
      <c r="K5201" s="30"/>
    </row>
    <row r="5202" ht="15">
      <c r="K5202" s="30"/>
    </row>
    <row r="5203" ht="15">
      <c r="K5203" s="30"/>
    </row>
    <row r="5204" ht="15">
      <c r="K5204" s="30"/>
    </row>
    <row r="5205" ht="15">
      <c r="K5205" s="30"/>
    </row>
    <row r="5206" ht="15">
      <c r="K5206" s="30"/>
    </row>
    <row r="5207" ht="15">
      <c r="K5207" s="30"/>
    </row>
    <row r="5208" ht="15">
      <c r="K5208" s="30"/>
    </row>
    <row r="5209" ht="15">
      <c r="K5209" s="30"/>
    </row>
    <row r="5210" ht="15">
      <c r="K5210" s="30"/>
    </row>
    <row r="5211" ht="15">
      <c r="K5211" s="30"/>
    </row>
    <row r="5212" ht="15">
      <c r="K5212" s="30"/>
    </row>
    <row r="5213" ht="15">
      <c r="K5213" s="30"/>
    </row>
    <row r="5214" ht="15">
      <c r="K5214" s="30"/>
    </row>
    <row r="5215" ht="15">
      <c r="K5215" s="30"/>
    </row>
    <row r="5216" ht="15">
      <c r="K5216" s="30"/>
    </row>
    <row r="5217" ht="15">
      <c r="K5217" s="30"/>
    </row>
    <row r="5218" ht="15">
      <c r="K5218" s="30"/>
    </row>
    <row r="5219" ht="15">
      <c r="K5219" s="30"/>
    </row>
    <row r="5220" ht="15">
      <c r="K5220" s="30"/>
    </row>
    <row r="5221" ht="15">
      <c r="K5221" s="30"/>
    </row>
    <row r="5222" ht="15">
      <c r="K5222" s="30"/>
    </row>
    <row r="5223" ht="15">
      <c r="K5223" s="30"/>
    </row>
    <row r="5224" ht="15">
      <c r="K5224" s="30"/>
    </row>
    <row r="5225" ht="15">
      <c r="K5225" s="30"/>
    </row>
    <row r="5226" ht="15">
      <c r="K5226" s="30"/>
    </row>
    <row r="5227" ht="15">
      <c r="K5227" s="30"/>
    </row>
    <row r="5228" ht="15">
      <c r="K5228" s="30"/>
    </row>
    <row r="5229" ht="15">
      <c r="K5229" s="30"/>
    </row>
    <row r="5230" ht="15">
      <c r="K5230" s="30"/>
    </row>
    <row r="5231" ht="15">
      <c r="K5231" s="30"/>
    </row>
    <row r="5232" ht="15">
      <c r="K5232" s="30"/>
    </row>
    <row r="5233" ht="15">
      <c r="K5233" s="30"/>
    </row>
    <row r="5234" ht="15">
      <c r="K5234" s="30"/>
    </row>
    <row r="5235" ht="15">
      <c r="K5235" s="30"/>
    </row>
    <row r="5236" ht="15">
      <c r="K5236" s="30"/>
    </row>
    <row r="5237" ht="15">
      <c r="K5237" s="30"/>
    </row>
    <row r="5238" ht="15">
      <c r="K5238" s="30"/>
    </row>
    <row r="5239" ht="15">
      <c r="K5239" s="30"/>
    </row>
    <row r="5240" ht="15">
      <c r="K5240" s="30"/>
    </row>
    <row r="5241" ht="15">
      <c r="K5241" s="30"/>
    </row>
    <row r="5242" ht="15">
      <c r="K5242" s="30"/>
    </row>
    <row r="5243" ht="15">
      <c r="K5243" s="30"/>
    </row>
    <row r="5244" ht="15">
      <c r="K5244" s="30"/>
    </row>
    <row r="5245" ht="15">
      <c r="K5245" s="30"/>
    </row>
    <row r="5246" ht="15">
      <c r="K5246" s="30"/>
    </row>
    <row r="5247" ht="15">
      <c r="K5247" s="30"/>
    </row>
    <row r="5248" ht="15">
      <c r="K5248" s="30"/>
    </row>
    <row r="5249" ht="15">
      <c r="K5249" s="30"/>
    </row>
    <row r="5250" ht="15">
      <c r="K5250" s="30"/>
    </row>
    <row r="5251" ht="15">
      <c r="K5251" s="30"/>
    </row>
    <row r="5252" ht="15">
      <c r="K5252" s="30"/>
    </row>
    <row r="5253" ht="15">
      <c r="K5253" s="30"/>
    </row>
    <row r="5254" ht="15">
      <c r="K5254" s="30"/>
    </row>
    <row r="5255" ht="15">
      <c r="K5255" s="30"/>
    </row>
    <row r="5256" ht="15">
      <c r="K5256" s="30"/>
    </row>
    <row r="5257" ht="15">
      <c r="K5257" s="30"/>
    </row>
    <row r="5258" ht="15">
      <c r="K5258" s="30"/>
    </row>
    <row r="5259" ht="15">
      <c r="K5259" s="30"/>
    </row>
    <row r="5260" ht="15">
      <c r="K5260" s="30"/>
    </row>
    <row r="5261" ht="15">
      <c r="K5261" s="30"/>
    </row>
    <row r="5262" ht="15">
      <c r="K5262" s="30"/>
    </row>
    <row r="5263" ht="15">
      <c r="K5263" s="30"/>
    </row>
    <row r="5264" ht="15">
      <c r="K5264" s="30"/>
    </row>
    <row r="5265" ht="15">
      <c r="K5265" s="30"/>
    </row>
    <row r="5266" ht="15">
      <c r="K5266" s="30"/>
    </row>
    <row r="5267" ht="15">
      <c r="K5267" s="30"/>
    </row>
    <row r="5268" ht="15">
      <c r="K5268" s="30"/>
    </row>
    <row r="5269" ht="15">
      <c r="K5269" s="30"/>
    </row>
    <row r="5270" ht="15">
      <c r="K5270" s="30"/>
    </row>
    <row r="5271" ht="15">
      <c r="K5271" s="30"/>
    </row>
    <row r="5272" ht="15">
      <c r="K5272" s="30"/>
    </row>
    <row r="5273" ht="15">
      <c r="K5273" s="30"/>
    </row>
    <row r="5274" ht="15">
      <c r="K5274" s="30"/>
    </row>
    <row r="5275" ht="15">
      <c r="K5275" s="30"/>
    </row>
    <row r="5276" ht="15">
      <c r="K5276" s="30"/>
    </row>
    <row r="5277" ht="15">
      <c r="K5277" s="30"/>
    </row>
    <row r="5278" ht="15">
      <c r="K5278" s="30"/>
    </row>
    <row r="5279" ht="15">
      <c r="K5279" s="30"/>
    </row>
    <row r="5280" ht="15">
      <c r="K5280" s="30"/>
    </row>
    <row r="5281" ht="15">
      <c r="K5281" s="30"/>
    </row>
    <row r="5282" ht="15">
      <c r="K5282" s="30"/>
    </row>
    <row r="5283" ht="15">
      <c r="K5283" s="30"/>
    </row>
    <row r="5284" ht="15">
      <c r="K5284" s="30"/>
    </row>
    <row r="5285" ht="15">
      <c r="K5285" s="30"/>
    </row>
    <row r="5286" ht="15">
      <c r="K5286" s="30"/>
    </row>
    <row r="5287" ht="15">
      <c r="K5287" s="30"/>
    </row>
    <row r="5288" ht="15">
      <c r="K5288" s="30"/>
    </row>
    <row r="5289" ht="15">
      <c r="K5289" s="30"/>
    </row>
    <row r="5290" ht="15">
      <c r="K5290" s="30"/>
    </row>
    <row r="5291" ht="15">
      <c r="K5291" s="30"/>
    </row>
    <row r="5292" ht="15">
      <c r="K5292" s="30"/>
    </row>
    <row r="5293" ht="15">
      <c r="K5293" s="30"/>
    </row>
    <row r="5294" ht="15">
      <c r="K5294" s="30"/>
    </row>
    <row r="5295" ht="15">
      <c r="K5295" s="30"/>
    </row>
    <row r="5296" ht="15">
      <c r="K5296" s="30"/>
    </row>
    <row r="5297" ht="15">
      <c r="K5297" s="30"/>
    </row>
    <row r="5298" ht="15">
      <c r="K5298" s="30"/>
    </row>
    <row r="5299" ht="15">
      <c r="K5299" s="30"/>
    </row>
    <row r="5300" ht="15">
      <c r="K5300" s="30"/>
    </row>
    <row r="5301" ht="15">
      <c r="K5301" s="30"/>
    </row>
    <row r="5302" ht="15">
      <c r="K5302" s="30"/>
    </row>
    <row r="5303" ht="15">
      <c r="K5303" s="30"/>
    </row>
    <row r="5304" ht="15">
      <c r="K5304" s="30"/>
    </row>
    <row r="5305" ht="15">
      <c r="K5305" s="30"/>
    </row>
    <row r="5306" ht="15">
      <c r="K5306" s="30"/>
    </row>
    <row r="5307" ht="15">
      <c r="K5307" s="30"/>
    </row>
    <row r="5308" ht="15">
      <c r="K5308" s="30"/>
    </row>
    <row r="5309" ht="15">
      <c r="K5309" s="30"/>
    </row>
    <row r="5310" ht="15">
      <c r="K5310" s="30"/>
    </row>
    <row r="5311" ht="15">
      <c r="K5311" s="30"/>
    </row>
    <row r="5312" ht="15">
      <c r="K5312" s="30"/>
    </row>
    <row r="5313" ht="15">
      <c r="K5313" s="30"/>
    </row>
    <row r="5314" ht="15">
      <c r="K5314" s="30"/>
    </row>
    <row r="5315" ht="15">
      <c r="K5315" s="30"/>
    </row>
    <row r="5316" ht="15">
      <c r="K5316" s="30"/>
    </row>
    <row r="5317" ht="15">
      <c r="K5317" s="30"/>
    </row>
    <row r="5318" ht="15">
      <c r="K5318" s="30"/>
    </row>
    <row r="5319" ht="15">
      <c r="K5319" s="30"/>
    </row>
    <row r="5320" ht="15">
      <c r="K5320" s="30"/>
    </row>
    <row r="5321" ht="15">
      <c r="K5321" s="30"/>
    </row>
    <row r="5322" ht="15">
      <c r="K5322" s="30"/>
    </row>
    <row r="5323" ht="15">
      <c r="K5323" s="30"/>
    </row>
    <row r="5324" ht="15">
      <c r="K5324" s="30"/>
    </row>
    <row r="5325" ht="15">
      <c r="K5325" s="30"/>
    </row>
    <row r="5326" ht="15">
      <c r="K5326" s="30"/>
    </row>
    <row r="5327" ht="15">
      <c r="K5327" s="30"/>
    </row>
    <row r="5328" ht="15">
      <c r="K5328" s="30"/>
    </row>
    <row r="5329" ht="15">
      <c r="K5329" s="30"/>
    </row>
    <row r="5330" ht="15">
      <c r="K5330" s="30"/>
    </row>
    <row r="5331" ht="15">
      <c r="K5331" s="30"/>
    </row>
    <row r="5332" ht="15">
      <c r="K5332" s="30"/>
    </row>
    <row r="5333" ht="15">
      <c r="K5333" s="30"/>
    </row>
    <row r="5334" ht="15">
      <c r="K5334" s="30"/>
    </row>
    <row r="5335" ht="15">
      <c r="K5335" s="30"/>
    </row>
    <row r="5336" ht="15">
      <c r="K5336" s="30"/>
    </row>
    <row r="5337" ht="15">
      <c r="K5337" s="30"/>
    </row>
    <row r="5338" ht="15">
      <c r="K5338" s="30"/>
    </row>
    <row r="5339" ht="15">
      <c r="K5339" s="30"/>
    </row>
    <row r="5340" ht="15">
      <c r="K5340" s="30"/>
    </row>
    <row r="5341" ht="15">
      <c r="K5341" s="30"/>
    </row>
    <row r="5342" ht="15">
      <c r="K5342" s="30"/>
    </row>
    <row r="5343" ht="15">
      <c r="K5343" s="30"/>
    </row>
    <row r="5344" ht="15">
      <c r="K5344" s="30"/>
    </row>
    <row r="5345" ht="15">
      <c r="K5345" s="30"/>
    </row>
    <row r="5346" ht="15">
      <c r="K5346" s="30"/>
    </row>
    <row r="5347" ht="15">
      <c r="K5347" s="30"/>
    </row>
    <row r="5348" ht="15">
      <c r="K5348" s="30"/>
    </row>
    <row r="5349" ht="15">
      <c r="K5349" s="30"/>
    </row>
    <row r="5350" ht="15">
      <c r="K5350" s="30"/>
    </row>
    <row r="5351" ht="15">
      <c r="K5351" s="30"/>
    </row>
    <row r="5352" ht="15">
      <c r="K5352" s="30"/>
    </row>
    <row r="5353" ht="15">
      <c r="K5353" s="30"/>
    </row>
    <row r="5354" ht="15">
      <c r="K5354" s="30"/>
    </row>
    <row r="5355" ht="15">
      <c r="K5355" s="30"/>
    </row>
    <row r="5356" ht="15">
      <c r="K5356" s="30"/>
    </row>
    <row r="5357" ht="15">
      <c r="K5357" s="30"/>
    </row>
    <row r="5358" ht="15">
      <c r="K5358" s="30"/>
    </row>
    <row r="5359" ht="15">
      <c r="K5359" s="30"/>
    </row>
    <row r="5360" ht="15">
      <c r="K5360" s="30"/>
    </row>
    <row r="5361" ht="15">
      <c r="K5361" s="30"/>
    </row>
    <row r="5362" ht="15">
      <c r="K5362" s="30"/>
    </row>
    <row r="5363" ht="15">
      <c r="K5363" s="30"/>
    </row>
    <row r="5364" ht="15">
      <c r="K5364" s="30"/>
    </row>
    <row r="5365" ht="15">
      <c r="K5365" s="30"/>
    </row>
    <row r="5366" ht="15">
      <c r="K5366" s="30"/>
    </row>
    <row r="5367" ht="15">
      <c r="K5367" s="30"/>
    </row>
    <row r="5368" ht="15">
      <c r="K5368" s="30"/>
    </row>
    <row r="5369" ht="15">
      <c r="K5369" s="30"/>
    </row>
    <row r="5370" ht="15">
      <c r="K5370" s="30"/>
    </row>
    <row r="5371" ht="15">
      <c r="K5371" s="30"/>
    </row>
    <row r="5372" ht="15">
      <c r="K5372" s="30"/>
    </row>
    <row r="5373" ht="15">
      <c r="K5373" s="30"/>
    </row>
    <row r="5374" ht="15">
      <c r="K5374" s="30"/>
    </row>
    <row r="5375" ht="15">
      <c r="K5375" s="30"/>
    </row>
    <row r="5376" ht="15">
      <c r="K5376" s="30"/>
    </row>
    <row r="5377" ht="15">
      <c r="K5377" s="30"/>
    </row>
    <row r="5378" ht="15">
      <c r="K5378" s="30"/>
    </row>
    <row r="5379" ht="15">
      <c r="K5379" s="30"/>
    </row>
    <row r="5380" ht="15">
      <c r="K5380" s="30"/>
    </row>
    <row r="5381" ht="15">
      <c r="K5381" s="30"/>
    </row>
    <row r="5382" ht="15">
      <c r="K5382" s="30"/>
    </row>
    <row r="5383" ht="15">
      <c r="K5383" s="30"/>
    </row>
    <row r="5384" ht="15">
      <c r="K5384" s="30"/>
    </row>
    <row r="5385" ht="15">
      <c r="K5385" s="30"/>
    </row>
    <row r="5386" ht="15">
      <c r="K5386" s="30"/>
    </row>
    <row r="5387" ht="15">
      <c r="K5387" s="30"/>
    </row>
    <row r="5388" ht="15">
      <c r="K5388" s="30"/>
    </row>
    <row r="5389" ht="15">
      <c r="K5389" s="30"/>
    </row>
    <row r="5390" ht="15">
      <c r="K5390" s="30"/>
    </row>
    <row r="5391" ht="15">
      <c r="K5391" s="30"/>
    </row>
    <row r="5392" ht="15">
      <c r="K5392" s="30"/>
    </row>
    <row r="5393" ht="15">
      <c r="K5393" s="30"/>
    </row>
    <row r="5394" ht="15">
      <c r="K5394" s="30"/>
    </row>
    <row r="5395" ht="15">
      <c r="K5395" s="30"/>
    </row>
    <row r="5396" ht="15">
      <c r="K5396" s="30"/>
    </row>
    <row r="5397" ht="15">
      <c r="K5397" s="30"/>
    </row>
    <row r="5398" ht="15">
      <c r="K5398" s="30"/>
    </row>
    <row r="5399" ht="15">
      <c r="K5399" s="30"/>
    </row>
    <row r="5400" ht="15">
      <c r="K5400" s="30"/>
    </row>
    <row r="5401" ht="15">
      <c r="K5401" s="30"/>
    </row>
    <row r="5402" ht="15">
      <c r="K5402" s="30"/>
    </row>
    <row r="5403" ht="15">
      <c r="K5403" s="30"/>
    </row>
    <row r="5404" ht="15">
      <c r="K5404" s="30"/>
    </row>
    <row r="5405" ht="15">
      <c r="K5405" s="30"/>
    </row>
    <row r="5406" ht="15">
      <c r="K5406" s="30"/>
    </row>
    <row r="5407" ht="15">
      <c r="K5407" s="30"/>
    </row>
    <row r="5408" ht="15">
      <c r="K5408" s="30"/>
    </row>
    <row r="5409" ht="15">
      <c r="K5409" s="30"/>
    </row>
    <row r="5410" ht="15">
      <c r="K5410" s="30"/>
    </row>
    <row r="5411" ht="15">
      <c r="K5411" s="30"/>
    </row>
    <row r="5412" ht="15">
      <c r="K5412" s="30"/>
    </row>
    <row r="5413" ht="15">
      <c r="K5413" s="30"/>
    </row>
    <row r="5414" ht="15">
      <c r="K5414" s="30"/>
    </row>
    <row r="5415" ht="15">
      <c r="K5415" s="30"/>
    </row>
    <row r="5416" ht="15">
      <c r="K5416" s="30"/>
    </row>
    <row r="5417" ht="15">
      <c r="K5417" s="30"/>
    </row>
    <row r="5418" ht="15">
      <c r="K5418" s="30"/>
    </row>
    <row r="5419" ht="15">
      <c r="K5419" s="30"/>
    </row>
    <row r="5420" ht="15">
      <c r="K5420" s="30"/>
    </row>
    <row r="5421" ht="15">
      <c r="K5421" s="30"/>
    </row>
    <row r="5422" ht="15">
      <c r="K5422" s="30"/>
    </row>
    <row r="5423" ht="15">
      <c r="K5423" s="30"/>
    </row>
    <row r="5424" ht="15">
      <c r="K5424" s="30"/>
    </row>
    <row r="5425" ht="15">
      <c r="K5425" s="30"/>
    </row>
    <row r="5426" ht="15">
      <c r="K5426" s="30"/>
    </row>
    <row r="5427" ht="15">
      <c r="K5427" s="30"/>
    </row>
    <row r="5428" ht="15">
      <c r="K5428" s="30"/>
    </row>
    <row r="5429" ht="15">
      <c r="K5429" s="30"/>
    </row>
    <row r="5430" ht="15">
      <c r="K5430" s="30"/>
    </row>
    <row r="5431" ht="15">
      <c r="K5431" s="30"/>
    </row>
    <row r="5432" ht="15">
      <c r="K5432" s="30"/>
    </row>
    <row r="5433" ht="15">
      <c r="K5433" s="30"/>
    </row>
    <row r="5434" ht="15">
      <c r="K5434" s="30"/>
    </row>
    <row r="5435" ht="15">
      <c r="K5435" s="30"/>
    </row>
    <row r="5436" ht="15">
      <c r="K5436" s="30"/>
    </row>
    <row r="5437" ht="15">
      <c r="K5437" s="30"/>
    </row>
    <row r="5438" ht="15">
      <c r="K5438" s="30"/>
    </row>
    <row r="5439" ht="15">
      <c r="K5439" s="30"/>
    </row>
    <row r="5440" ht="15">
      <c r="K5440" s="30"/>
    </row>
    <row r="5441" ht="15">
      <c r="K5441" s="30"/>
    </row>
    <row r="5442" ht="15">
      <c r="K5442" s="30"/>
    </row>
    <row r="5443" ht="15">
      <c r="K5443" s="30"/>
    </row>
    <row r="5444" ht="15">
      <c r="K5444" s="30"/>
    </row>
    <row r="5445" ht="15">
      <c r="K5445" s="30"/>
    </row>
    <row r="5446" ht="15">
      <c r="K5446" s="30"/>
    </row>
    <row r="5447" ht="15">
      <c r="K5447" s="30"/>
    </row>
    <row r="5448" ht="15">
      <c r="K5448" s="30"/>
    </row>
    <row r="5449" ht="15">
      <c r="K5449" s="30"/>
    </row>
    <row r="5450" ht="15">
      <c r="K5450" s="30"/>
    </row>
    <row r="5451" ht="15">
      <c r="K5451" s="30"/>
    </row>
    <row r="5452" ht="15">
      <c r="K5452" s="30"/>
    </row>
    <row r="5453" ht="15">
      <c r="K5453" s="30"/>
    </row>
    <row r="5454" ht="15">
      <c r="K5454" s="30"/>
    </row>
    <row r="5455" ht="15">
      <c r="K5455" s="30"/>
    </row>
    <row r="5456" ht="15">
      <c r="K5456" s="30"/>
    </row>
    <row r="5457" ht="15">
      <c r="K5457" s="30"/>
    </row>
    <row r="5458" ht="15">
      <c r="K5458" s="30"/>
    </row>
    <row r="5459" ht="15">
      <c r="K5459" s="30"/>
    </row>
    <row r="5460" ht="15">
      <c r="K5460" s="30"/>
    </row>
    <row r="5461" ht="15">
      <c r="K5461" s="30"/>
    </row>
    <row r="5462" ht="15">
      <c r="K5462" s="30"/>
    </row>
    <row r="5463" ht="15">
      <c r="K5463" s="30"/>
    </row>
    <row r="5464" ht="15">
      <c r="K5464" s="30"/>
    </row>
    <row r="5465" ht="15">
      <c r="K5465" s="30"/>
    </row>
    <row r="5466" ht="15">
      <c r="K5466" s="30"/>
    </row>
    <row r="5467" ht="15">
      <c r="K5467" s="30"/>
    </row>
    <row r="5468" ht="15">
      <c r="K5468" s="30"/>
    </row>
    <row r="5469" ht="15">
      <c r="K5469" s="30"/>
    </row>
    <row r="5470" ht="15">
      <c r="K5470" s="30"/>
    </row>
    <row r="5471" ht="15">
      <c r="K5471" s="30"/>
    </row>
    <row r="5472" ht="15">
      <c r="K5472" s="30"/>
    </row>
    <row r="5473" ht="15">
      <c r="K5473" s="30"/>
    </row>
    <row r="5474" ht="15">
      <c r="K5474" s="30"/>
    </row>
    <row r="5475" ht="15">
      <c r="K5475" s="30"/>
    </row>
    <row r="5476" ht="15">
      <c r="K5476" s="30"/>
    </row>
    <row r="5477" ht="15">
      <c r="K5477" s="30"/>
    </row>
    <row r="5478" ht="15">
      <c r="K5478" s="30"/>
    </row>
    <row r="5479" ht="15">
      <c r="K5479" s="30"/>
    </row>
    <row r="5480" ht="15">
      <c r="K5480" s="30"/>
    </row>
    <row r="5481" ht="15">
      <c r="K5481" s="30"/>
    </row>
    <row r="5482" ht="15">
      <c r="K5482" s="30"/>
    </row>
    <row r="5483" ht="15">
      <c r="K5483" s="30"/>
    </row>
    <row r="5484" ht="15">
      <c r="K5484" s="30"/>
    </row>
    <row r="5485" ht="15">
      <c r="K5485" s="30"/>
    </row>
    <row r="5486" ht="15">
      <c r="K5486" s="30"/>
    </row>
    <row r="5487" ht="15">
      <c r="K5487" s="30"/>
    </row>
    <row r="5488" ht="15">
      <c r="K5488" s="30"/>
    </row>
    <row r="5489" ht="15">
      <c r="K5489" s="30"/>
    </row>
    <row r="5490" ht="15">
      <c r="K5490" s="30"/>
    </row>
    <row r="5491" ht="15">
      <c r="K5491" s="30"/>
    </row>
    <row r="5492" ht="15">
      <c r="K5492" s="30"/>
    </row>
    <row r="5493" ht="15">
      <c r="K5493" s="30"/>
    </row>
    <row r="5494" ht="15">
      <c r="K5494" s="30"/>
    </row>
    <row r="5495" ht="15">
      <c r="K5495" s="30"/>
    </row>
    <row r="5496" ht="15">
      <c r="K5496" s="30"/>
    </row>
    <row r="5497" ht="15">
      <c r="K5497" s="30"/>
    </row>
    <row r="5498" ht="15">
      <c r="K5498" s="30"/>
    </row>
    <row r="5499" ht="15">
      <c r="K5499" s="30"/>
    </row>
    <row r="5500" ht="15">
      <c r="K5500" s="30"/>
    </row>
    <row r="5501" ht="15">
      <c r="K5501" s="30"/>
    </row>
    <row r="5502" ht="15">
      <c r="K5502" s="30"/>
    </row>
    <row r="5503" ht="15">
      <c r="K5503" s="30"/>
    </row>
    <row r="5504" ht="15">
      <c r="K5504" s="30"/>
    </row>
    <row r="5505" ht="15">
      <c r="K5505" s="30"/>
    </row>
    <row r="5506" ht="15">
      <c r="K5506" s="30"/>
    </row>
    <row r="5507" ht="15">
      <c r="K5507" s="30"/>
    </row>
    <row r="5508" ht="15">
      <c r="K5508" s="30"/>
    </row>
    <row r="5509" ht="15">
      <c r="K5509" s="30"/>
    </row>
    <row r="5510" ht="15">
      <c r="K5510" s="30"/>
    </row>
    <row r="5511" ht="15">
      <c r="K5511" s="30"/>
    </row>
    <row r="5512" ht="15">
      <c r="K5512" s="30"/>
    </row>
    <row r="5513" ht="15">
      <c r="K5513" s="30"/>
    </row>
    <row r="5514" ht="15">
      <c r="K5514" s="30"/>
    </row>
    <row r="5515" ht="15">
      <c r="K5515" s="30"/>
    </row>
    <row r="5516" ht="15">
      <c r="K5516" s="30"/>
    </row>
    <row r="5517" ht="15">
      <c r="K5517" s="30"/>
    </row>
    <row r="5518" ht="15">
      <c r="K5518" s="30"/>
    </row>
    <row r="5519" ht="15">
      <c r="K5519" s="30"/>
    </row>
    <row r="5520" ht="15">
      <c r="K5520" s="30"/>
    </row>
    <row r="5521" ht="15">
      <c r="K5521" s="30"/>
    </row>
    <row r="5522" ht="15">
      <c r="K5522" s="30"/>
    </row>
    <row r="5523" ht="15">
      <c r="K5523" s="30"/>
    </row>
    <row r="5524" ht="15">
      <c r="K5524" s="30"/>
    </row>
    <row r="5525" ht="15">
      <c r="K5525" s="30"/>
    </row>
    <row r="5526" ht="15">
      <c r="K5526" s="30"/>
    </row>
    <row r="5527" ht="15">
      <c r="K5527" s="30"/>
    </row>
    <row r="5528" ht="15">
      <c r="K5528" s="30"/>
    </row>
    <row r="5529" ht="15">
      <c r="K5529" s="30"/>
    </row>
    <row r="5530" ht="15">
      <c r="K5530" s="30"/>
    </row>
    <row r="5531" ht="15">
      <c r="K5531" s="30"/>
    </row>
    <row r="5532" ht="15">
      <c r="K5532" s="30"/>
    </row>
    <row r="5533" ht="15">
      <c r="K5533" s="30"/>
    </row>
    <row r="5534" ht="15">
      <c r="K5534" s="30"/>
    </row>
    <row r="5535" ht="15">
      <c r="K5535" s="30"/>
    </row>
    <row r="5536" ht="15">
      <c r="K5536" s="30"/>
    </row>
    <row r="5537" ht="15">
      <c r="K5537" s="30"/>
    </row>
    <row r="5538" ht="15">
      <c r="K5538" s="30"/>
    </row>
    <row r="5539" ht="15">
      <c r="K5539" s="30"/>
    </row>
    <row r="5540" ht="15">
      <c r="K5540" s="30"/>
    </row>
    <row r="5541" ht="15">
      <c r="K5541" s="30"/>
    </row>
    <row r="5542" ht="15">
      <c r="K5542" s="30"/>
    </row>
    <row r="5543" ht="15">
      <c r="K5543" s="30"/>
    </row>
    <row r="5544" ht="15">
      <c r="K5544" s="30"/>
    </row>
    <row r="5545" ht="15">
      <c r="K5545" s="30"/>
    </row>
    <row r="5546" ht="15">
      <c r="K5546" s="30"/>
    </row>
    <row r="5547" ht="15">
      <c r="K5547" s="30"/>
    </row>
    <row r="5548" ht="15">
      <c r="K5548" s="30"/>
    </row>
    <row r="5549" ht="15">
      <c r="K5549" s="30"/>
    </row>
    <row r="5550" ht="15">
      <c r="K5550" s="30"/>
    </row>
    <row r="5551" ht="15">
      <c r="K5551" s="30"/>
    </row>
    <row r="5552" ht="15">
      <c r="K5552" s="30"/>
    </row>
    <row r="5553" ht="15">
      <c r="K5553" s="30"/>
    </row>
    <row r="5554" ht="15">
      <c r="K5554" s="30"/>
    </row>
    <row r="5555" ht="15">
      <c r="K5555" s="30"/>
    </row>
    <row r="5556" ht="15">
      <c r="K5556" s="30"/>
    </row>
    <row r="5557" ht="15">
      <c r="K5557" s="30"/>
    </row>
    <row r="5558" ht="15">
      <c r="K5558" s="30"/>
    </row>
    <row r="5559" ht="15">
      <c r="K5559" s="30"/>
    </row>
    <row r="5560" ht="15">
      <c r="K5560" s="30"/>
    </row>
    <row r="5561" ht="15">
      <c r="K5561" s="30"/>
    </row>
    <row r="5562" ht="15">
      <c r="K5562" s="30"/>
    </row>
    <row r="5563" ht="15">
      <c r="K5563" s="30"/>
    </row>
    <row r="5564" ht="15">
      <c r="K5564" s="30"/>
    </row>
    <row r="5565" ht="15">
      <c r="K5565" s="30"/>
    </row>
    <row r="5566" ht="15">
      <c r="K5566" s="30"/>
    </row>
    <row r="5567" ht="15">
      <c r="K5567" s="30"/>
    </row>
    <row r="5568" ht="15">
      <c r="K5568" s="30"/>
    </row>
    <row r="5569" ht="15">
      <c r="K5569" s="30"/>
    </row>
    <row r="5570" ht="15">
      <c r="K5570" s="30"/>
    </row>
    <row r="5571" ht="15">
      <c r="K5571" s="30"/>
    </row>
    <row r="5572" ht="15">
      <c r="K5572" s="30"/>
    </row>
    <row r="5573" ht="15">
      <c r="K5573" s="30"/>
    </row>
    <row r="5574" ht="15">
      <c r="K5574" s="30"/>
    </row>
    <row r="5575" ht="15">
      <c r="K5575" s="30"/>
    </row>
    <row r="5576" ht="15">
      <c r="K5576" s="30"/>
    </row>
    <row r="5577" ht="15">
      <c r="K5577" s="30"/>
    </row>
    <row r="5578" ht="15">
      <c r="K5578" s="30"/>
    </row>
    <row r="5579" ht="15">
      <c r="K5579" s="30"/>
    </row>
    <row r="5580" ht="15">
      <c r="K5580" s="30"/>
    </row>
    <row r="5581" ht="15">
      <c r="K5581" s="30"/>
    </row>
    <row r="5582" ht="15">
      <c r="K5582" s="30"/>
    </row>
    <row r="5583" ht="15">
      <c r="K5583" s="30"/>
    </row>
    <row r="5584" ht="15">
      <c r="K5584" s="30"/>
    </row>
    <row r="5585" ht="15">
      <c r="K5585" s="30"/>
    </row>
    <row r="5586" ht="15">
      <c r="K5586" s="30"/>
    </row>
    <row r="5587" ht="15">
      <c r="K5587" s="30"/>
    </row>
    <row r="5588" ht="15">
      <c r="K5588" s="30"/>
    </row>
    <row r="5589" ht="15">
      <c r="K5589" s="30"/>
    </row>
    <row r="5590" ht="15">
      <c r="K5590" s="30"/>
    </row>
    <row r="5591" ht="15">
      <c r="K5591" s="30"/>
    </row>
    <row r="5592" ht="15">
      <c r="K5592" s="30"/>
    </row>
    <row r="5593" ht="15">
      <c r="K5593" s="30"/>
    </row>
    <row r="5594" ht="15">
      <c r="K5594" s="30"/>
    </row>
    <row r="5595" ht="15">
      <c r="K5595" s="30"/>
    </row>
    <row r="5596" ht="15">
      <c r="K5596" s="30"/>
    </row>
    <row r="5597" ht="15">
      <c r="K5597" s="30"/>
    </row>
    <row r="5598" ht="15">
      <c r="K5598" s="30"/>
    </row>
    <row r="5599" ht="15">
      <c r="K5599" s="30"/>
    </row>
    <row r="5600" ht="15">
      <c r="K5600" s="30"/>
    </row>
    <row r="5601" ht="15">
      <c r="K5601" s="30"/>
    </row>
    <row r="5602" ht="15">
      <c r="K5602" s="30"/>
    </row>
    <row r="5603" ht="15">
      <c r="K5603" s="30"/>
    </row>
    <row r="5604" ht="15">
      <c r="K5604" s="30"/>
    </row>
    <row r="5605" ht="15">
      <c r="K5605" s="30"/>
    </row>
    <row r="5606" ht="15">
      <c r="K5606" s="30"/>
    </row>
    <row r="5607" ht="15">
      <c r="K5607" s="30"/>
    </row>
    <row r="5608" ht="15">
      <c r="K5608" s="30"/>
    </row>
    <row r="5609" ht="15">
      <c r="K5609" s="30"/>
    </row>
    <row r="5610" ht="15">
      <c r="K5610" s="30"/>
    </row>
    <row r="5611" ht="15">
      <c r="K5611" s="30"/>
    </row>
    <row r="5612" ht="15">
      <c r="K5612" s="30"/>
    </row>
    <row r="5613" ht="15">
      <c r="K5613" s="30"/>
    </row>
    <row r="5614" ht="15">
      <c r="K5614" s="30"/>
    </row>
    <row r="5615" ht="15">
      <c r="K5615" s="30"/>
    </row>
    <row r="5616" ht="15">
      <c r="K5616" s="30"/>
    </row>
    <row r="5617" ht="15">
      <c r="K5617" s="30"/>
    </row>
    <row r="5618" ht="15">
      <c r="K5618" s="30"/>
    </row>
    <row r="5619" ht="15">
      <c r="K5619" s="30"/>
    </row>
    <row r="5620" ht="15">
      <c r="K5620" s="30"/>
    </row>
    <row r="5621" ht="15">
      <c r="K5621" s="30"/>
    </row>
    <row r="5622" ht="15">
      <c r="K5622" s="30"/>
    </row>
    <row r="5623" ht="15">
      <c r="K5623" s="30"/>
    </row>
    <row r="5624" ht="15">
      <c r="K5624" s="30"/>
    </row>
    <row r="5625" ht="15">
      <c r="K5625" s="30"/>
    </row>
    <row r="5626" ht="15">
      <c r="K5626" s="30"/>
    </row>
    <row r="5627" ht="15">
      <c r="K5627" s="30"/>
    </row>
    <row r="5628" ht="15">
      <c r="K5628" s="30"/>
    </row>
    <row r="5629" ht="15">
      <c r="K5629" s="30"/>
    </row>
    <row r="5630" ht="15">
      <c r="K5630" s="30"/>
    </row>
    <row r="5631" ht="15">
      <c r="K5631" s="30"/>
    </row>
    <row r="5632" ht="15">
      <c r="K5632" s="30"/>
    </row>
    <row r="5633" ht="15">
      <c r="K5633" s="30"/>
    </row>
    <row r="5634" ht="15">
      <c r="K5634" s="30"/>
    </row>
    <row r="5635" ht="15">
      <c r="K5635" s="30"/>
    </row>
    <row r="5636" ht="15">
      <c r="K5636" s="30"/>
    </row>
    <row r="5637" ht="15">
      <c r="K5637" s="30"/>
    </row>
    <row r="5638" ht="15">
      <c r="K5638" s="30"/>
    </row>
    <row r="5639" ht="15">
      <c r="K5639" s="30"/>
    </row>
    <row r="5640" ht="15">
      <c r="K5640" s="30"/>
    </row>
    <row r="5641" ht="15">
      <c r="K5641" s="30"/>
    </row>
    <row r="5642" ht="15">
      <c r="K5642" s="30"/>
    </row>
    <row r="5643" ht="15">
      <c r="K5643" s="30"/>
    </row>
    <row r="5644" ht="15">
      <c r="K5644" s="30"/>
    </row>
    <row r="5645" ht="15">
      <c r="K5645" s="30"/>
    </row>
    <row r="5646" ht="15">
      <c r="K5646" s="30"/>
    </row>
    <row r="5647" ht="15">
      <c r="K5647" s="30"/>
    </row>
    <row r="5648" ht="15">
      <c r="K5648" s="30"/>
    </row>
    <row r="5649" ht="15">
      <c r="K5649" s="30"/>
    </row>
    <row r="5650" ht="15">
      <c r="K5650" s="30"/>
    </row>
    <row r="5651" ht="15">
      <c r="K5651" s="30"/>
    </row>
    <row r="5652" ht="15">
      <c r="K5652" s="30"/>
    </row>
    <row r="5653" ht="15">
      <c r="K5653" s="30"/>
    </row>
    <row r="5654" ht="15">
      <c r="K5654" s="30"/>
    </row>
    <row r="5655" ht="15">
      <c r="K5655" s="30"/>
    </row>
    <row r="5656" ht="15">
      <c r="K5656" s="30"/>
    </row>
    <row r="5657" ht="15">
      <c r="K5657" s="30"/>
    </row>
    <row r="5658" ht="15">
      <c r="K5658" s="30"/>
    </row>
    <row r="5659" ht="15">
      <c r="K5659" s="30"/>
    </row>
    <row r="5660" ht="15">
      <c r="K5660" s="30"/>
    </row>
    <row r="5661" ht="15">
      <c r="K5661" s="30"/>
    </row>
    <row r="5662" ht="15">
      <c r="K5662" s="30"/>
    </row>
    <row r="5663" ht="15">
      <c r="K5663" s="30"/>
    </row>
    <row r="5664" ht="15">
      <c r="K5664" s="30"/>
    </row>
    <row r="5665" ht="15">
      <c r="K5665" s="30"/>
    </row>
    <row r="5666" ht="15">
      <c r="K5666" s="30"/>
    </row>
    <row r="5667" ht="15">
      <c r="K5667" s="30"/>
    </row>
    <row r="5668" ht="15">
      <c r="K5668" s="30"/>
    </row>
    <row r="5669" ht="15">
      <c r="K5669" s="30"/>
    </row>
    <row r="5670" ht="15">
      <c r="K5670" s="30"/>
    </row>
    <row r="5671" ht="15">
      <c r="K5671" s="30"/>
    </row>
    <row r="5672" ht="15">
      <c r="K5672" s="30"/>
    </row>
    <row r="5673" ht="15">
      <c r="K5673" s="30"/>
    </row>
    <row r="5674" ht="15">
      <c r="K5674" s="30"/>
    </row>
    <row r="5675" ht="15">
      <c r="K5675" s="30"/>
    </row>
    <row r="5676" ht="15">
      <c r="K5676" s="30"/>
    </row>
    <row r="5677" ht="15">
      <c r="K5677" s="30"/>
    </row>
    <row r="5678" ht="15">
      <c r="K5678" s="30"/>
    </row>
    <row r="5679" ht="15">
      <c r="K5679" s="30"/>
    </row>
    <row r="5680" ht="15">
      <c r="K5680" s="30"/>
    </row>
    <row r="5681" ht="15">
      <c r="K5681" s="30"/>
    </row>
    <row r="5682" ht="15">
      <c r="K5682" s="30"/>
    </row>
    <row r="5683" ht="15">
      <c r="K5683" s="30"/>
    </row>
    <row r="5684" ht="15">
      <c r="K5684" s="30"/>
    </row>
    <row r="5685" ht="15">
      <c r="K5685" s="30"/>
    </row>
    <row r="5686" ht="15">
      <c r="K5686" s="30"/>
    </row>
    <row r="5687" ht="15">
      <c r="K5687" s="30"/>
    </row>
    <row r="5688" ht="15">
      <c r="K5688" s="30"/>
    </row>
    <row r="5689" ht="15">
      <c r="K5689" s="30"/>
    </row>
    <row r="5690" ht="15">
      <c r="K5690" s="30"/>
    </row>
    <row r="5691" ht="15">
      <c r="K5691" s="30"/>
    </row>
    <row r="5692" ht="15">
      <c r="K5692" s="30"/>
    </row>
    <row r="5693" ht="15">
      <c r="K5693" s="30"/>
    </row>
    <row r="5694" ht="15">
      <c r="K5694" s="30"/>
    </row>
    <row r="5695" ht="15">
      <c r="K5695" s="30"/>
    </row>
    <row r="5696" ht="15">
      <c r="K5696" s="30"/>
    </row>
    <row r="5697" ht="15">
      <c r="K5697" s="30"/>
    </row>
    <row r="5698" ht="15">
      <c r="K5698" s="30"/>
    </row>
    <row r="5699" ht="15">
      <c r="K5699" s="30"/>
    </row>
    <row r="5700" ht="15">
      <c r="K5700" s="30"/>
    </row>
    <row r="5701" ht="15">
      <c r="K5701" s="30"/>
    </row>
    <row r="5702" ht="15">
      <c r="K5702" s="30"/>
    </row>
    <row r="5703" ht="15">
      <c r="K5703" s="30"/>
    </row>
    <row r="5704" ht="15">
      <c r="K5704" s="30"/>
    </row>
    <row r="5705" ht="15">
      <c r="K5705" s="30"/>
    </row>
    <row r="5706" ht="15">
      <c r="K5706" s="30"/>
    </row>
    <row r="5707" ht="15">
      <c r="K5707" s="30"/>
    </row>
    <row r="5708" ht="15">
      <c r="K5708" s="30"/>
    </row>
    <row r="5709" ht="15">
      <c r="K5709" s="30"/>
    </row>
    <row r="5710" ht="15">
      <c r="K5710" s="30"/>
    </row>
    <row r="5711" ht="15">
      <c r="K5711" s="30"/>
    </row>
    <row r="5712" ht="15">
      <c r="K5712" s="30"/>
    </row>
    <row r="5713" ht="15">
      <c r="K5713" s="30"/>
    </row>
    <row r="5714" ht="15">
      <c r="K5714" s="30"/>
    </row>
    <row r="5715" ht="15">
      <c r="K5715" s="30"/>
    </row>
    <row r="5716" ht="15">
      <c r="K5716" s="30"/>
    </row>
    <row r="5717" ht="15">
      <c r="K5717" s="30"/>
    </row>
    <row r="5718" ht="15">
      <c r="K5718" s="30"/>
    </row>
    <row r="5719" ht="15">
      <c r="K5719" s="30"/>
    </row>
    <row r="5720" ht="15">
      <c r="K5720" s="30"/>
    </row>
    <row r="5721" ht="15">
      <c r="K5721" s="30"/>
    </row>
    <row r="5722" ht="15">
      <c r="K5722" s="30"/>
    </row>
    <row r="5723" ht="15">
      <c r="K5723" s="30"/>
    </row>
    <row r="5724" ht="15">
      <c r="K5724" s="30"/>
    </row>
    <row r="5725" ht="15">
      <c r="K5725" s="30"/>
    </row>
    <row r="5726" ht="15">
      <c r="K5726" s="30"/>
    </row>
    <row r="5727" ht="15">
      <c r="K5727" s="30"/>
    </row>
    <row r="5728" ht="15">
      <c r="K5728" s="30"/>
    </row>
    <row r="5729" ht="15">
      <c r="K5729" s="30"/>
    </row>
    <row r="5730" ht="15">
      <c r="K5730" s="30"/>
    </row>
    <row r="5731" ht="15">
      <c r="K5731" s="30"/>
    </row>
    <row r="5732" ht="15">
      <c r="K5732" s="30"/>
    </row>
    <row r="5733" ht="15">
      <c r="K5733" s="30"/>
    </row>
    <row r="5734" ht="15">
      <c r="K5734" s="30"/>
    </row>
    <row r="5735" ht="15">
      <c r="K5735" s="30"/>
    </row>
    <row r="5736" ht="15">
      <c r="K5736" s="30"/>
    </row>
    <row r="5737" ht="15">
      <c r="K5737" s="30"/>
    </row>
    <row r="5738" ht="15">
      <c r="K5738" s="30"/>
    </row>
    <row r="5739" ht="15">
      <c r="K5739" s="30"/>
    </row>
    <row r="5740" ht="15">
      <c r="K5740" s="30"/>
    </row>
    <row r="5741" ht="15">
      <c r="K5741" s="30"/>
    </row>
    <row r="5742" ht="15">
      <c r="K5742" s="30"/>
    </row>
    <row r="5743" ht="15">
      <c r="K5743" s="30"/>
    </row>
    <row r="5744" ht="15">
      <c r="K5744" s="30"/>
    </row>
    <row r="5745" ht="15">
      <c r="K5745" s="30"/>
    </row>
    <row r="5746" ht="15">
      <c r="K5746" s="30"/>
    </row>
    <row r="5747" ht="15">
      <c r="K5747" s="30"/>
    </row>
    <row r="5748" ht="15">
      <c r="K5748" s="30"/>
    </row>
    <row r="5749" ht="15">
      <c r="K5749" s="30"/>
    </row>
    <row r="5750" ht="15">
      <c r="K5750" s="30"/>
    </row>
    <row r="5751" ht="15">
      <c r="K5751" s="30"/>
    </row>
    <row r="5752" ht="15">
      <c r="K5752" s="30"/>
    </row>
    <row r="5753" ht="15">
      <c r="K5753" s="30"/>
    </row>
    <row r="5754" ht="15">
      <c r="K5754" s="30"/>
    </row>
    <row r="5755" ht="15">
      <c r="K5755" s="30"/>
    </row>
    <row r="5756" ht="15">
      <c r="K5756" s="30"/>
    </row>
    <row r="5757" ht="15">
      <c r="K5757" s="30"/>
    </row>
    <row r="5758" ht="15">
      <c r="K5758" s="30"/>
    </row>
    <row r="5759" ht="15">
      <c r="K5759" s="30"/>
    </row>
    <row r="5760" ht="15">
      <c r="K5760" s="30"/>
    </row>
    <row r="5761" ht="15">
      <c r="K5761" s="30"/>
    </row>
    <row r="5762" ht="15">
      <c r="K5762" s="30"/>
    </row>
    <row r="5763" ht="15">
      <c r="K5763" s="30"/>
    </row>
    <row r="5764" ht="15">
      <c r="K5764" s="30"/>
    </row>
    <row r="5765" ht="15">
      <c r="K5765" s="30"/>
    </row>
    <row r="5766" ht="15">
      <c r="K5766" s="30"/>
    </row>
    <row r="5767" ht="15">
      <c r="K5767" s="30"/>
    </row>
    <row r="5768" ht="15">
      <c r="K5768" s="30"/>
    </row>
    <row r="5769" ht="15">
      <c r="K5769" s="30"/>
    </row>
    <row r="5770" ht="15">
      <c r="K5770" s="30"/>
    </row>
    <row r="5771" ht="15">
      <c r="K5771" s="30"/>
    </row>
    <row r="5772" ht="15">
      <c r="K5772" s="30"/>
    </row>
    <row r="5773" ht="15">
      <c r="K5773" s="30"/>
    </row>
    <row r="5774" ht="15">
      <c r="K5774" s="30"/>
    </row>
    <row r="5775" ht="15">
      <c r="K5775" s="30"/>
    </row>
    <row r="5776" ht="15">
      <c r="K5776" s="30"/>
    </row>
    <row r="5777" ht="15">
      <c r="K5777" s="30"/>
    </row>
    <row r="5778" ht="15">
      <c r="K5778" s="30"/>
    </row>
    <row r="5779" ht="15">
      <c r="K5779" s="30"/>
    </row>
    <row r="5780" ht="15">
      <c r="K5780" s="30"/>
    </row>
    <row r="5781" ht="15">
      <c r="K5781" s="30"/>
    </row>
    <row r="5782" ht="15">
      <c r="K5782" s="30"/>
    </row>
    <row r="5783" ht="15">
      <c r="K5783" s="30"/>
    </row>
    <row r="5784" ht="15">
      <c r="K5784" s="30"/>
    </row>
    <row r="5785" ht="15">
      <c r="K5785" s="30"/>
    </row>
    <row r="5786" ht="15">
      <c r="K5786" s="30"/>
    </row>
    <row r="5787" ht="15">
      <c r="K5787" s="30"/>
    </row>
    <row r="5788" ht="15">
      <c r="K5788" s="30"/>
    </row>
    <row r="5789" ht="15">
      <c r="K5789" s="30"/>
    </row>
    <row r="5790" ht="15">
      <c r="K5790" s="30"/>
    </row>
    <row r="5791" ht="15">
      <c r="K5791" s="30"/>
    </row>
    <row r="5792" ht="15">
      <c r="K5792" s="30"/>
    </row>
    <row r="5793" ht="15">
      <c r="K5793" s="30"/>
    </row>
    <row r="5794" ht="15">
      <c r="K5794" s="30"/>
    </row>
    <row r="5795" ht="15">
      <c r="K5795" s="30"/>
    </row>
    <row r="5796" ht="15">
      <c r="K5796" s="30"/>
    </row>
    <row r="5797" ht="15">
      <c r="K5797" s="30"/>
    </row>
    <row r="5798" ht="15">
      <c r="K5798" s="30"/>
    </row>
    <row r="5799" ht="15">
      <c r="K5799" s="30"/>
    </row>
    <row r="5800" ht="15">
      <c r="K5800" s="30"/>
    </row>
    <row r="5801" ht="15">
      <c r="K5801" s="30"/>
    </row>
    <row r="5802" ht="15">
      <c r="K5802" s="30"/>
    </row>
    <row r="5803" ht="15">
      <c r="K5803" s="30"/>
    </row>
    <row r="5804" ht="15">
      <c r="K5804" s="30"/>
    </row>
    <row r="5805" ht="15">
      <c r="K5805" s="30"/>
    </row>
    <row r="5806" ht="15">
      <c r="K5806" s="30"/>
    </row>
    <row r="5807" ht="15">
      <c r="K5807" s="30"/>
    </row>
    <row r="5808" ht="15">
      <c r="K5808" s="30"/>
    </row>
    <row r="5809" ht="15">
      <c r="K5809" s="30"/>
    </row>
    <row r="5810" ht="15">
      <c r="K5810" s="30"/>
    </row>
    <row r="5811" ht="15">
      <c r="K5811" s="30"/>
    </row>
    <row r="5812" ht="15">
      <c r="K5812" s="30"/>
    </row>
    <row r="5813" ht="15">
      <c r="K5813" s="30"/>
    </row>
    <row r="5814" ht="15">
      <c r="K5814" s="30"/>
    </row>
    <row r="5815" ht="15">
      <c r="K5815" s="30"/>
    </row>
    <row r="5816" ht="15">
      <c r="K5816" s="30"/>
    </row>
    <row r="5817" ht="15">
      <c r="K5817" s="30"/>
    </row>
    <row r="5818" ht="15">
      <c r="K5818" s="30"/>
    </row>
    <row r="5819" ht="15">
      <c r="K5819" s="30"/>
    </row>
    <row r="5820" ht="15">
      <c r="K5820" s="30"/>
    </row>
    <row r="5821" ht="15">
      <c r="K5821" s="30"/>
    </row>
    <row r="5822" ht="15">
      <c r="K5822" s="30"/>
    </row>
    <row r="5823" ht="15">
      <c r="K5823" s="30"/>
    </row>
    <row r="5824" ht="15">
      <c r="K5824" s="30"/>
    </row>
    <row r="5825" ht="15">
      <c r="K5825" s="30"/>
    </row>
    <row r="5826" ht="15">
      <c r="K5826" s="30"/>
    </row>
    <row r="5827" ht="15">
      <c r="K5827" s="30"/>
    </row>
    <row r="5828" ht="15">
      <c r="K5828" s="30"/>
    </row>
    <row r="5829" ht="15">
      <c r="K5829" s="30"/>
    </row>
    <row r="5830" ht="15">
      <c r="K5830" s="30"/>
    </row>
    <row r="5831" ht="15">
      <c r="K5831" s="30"/>
    </row>
    <row r="5832" ht="15">
      <c r="K5832" s="30"/>
    </row>
    <row r="5833" ht="15">
      <c r="K5833" s="30"/>
    </row>
    <row r="5834" ht="15">
      <c r="K5834" s="30"/>
    </row>
    <row r="5835" ht="15">
      <c r="K5835" s="30"/>
    </row>
    <row r="5836" ht="15">
      <c r="K5836" s="30"/>
    </row>
    <row r="5837" ht="15">
      <c r="K5837" s="30"/>
    </row>
    <row r="5838" ht="15">
      <c r="K5838" s="30"/>
    </row>
    <row r="5839" ht="15">
      <c r="K5839" s="30"/>
    </row>
    <row r="5840" ht="15">
      <c r="K5840" s="30"/>
    </row>
    <row r="5841" ht="15">
      <c r="K5841" s="30"/>
    </row>
    <row r="5842" ht="15">
      <c r="K5842" s="30"/>
    </row>
    <row r="5843" ht="15">
      <c r="K5843" s="30"/>
    </row>
    <row r="5844" ht="15">
      <c r="K5844" s="30"/>
    </row>
    <row r="5845" ht="15">
      <c r="K5845" s="30"/>
    </row>
    <row r="5846" ht="15">
      <c r="K5846" s="30"/>
    </row>
    <row r="5847" ht="15">
      <c r="K5847" s="30"/>
    </row>
    <row r="5848" ht="15">
      <c r="K5848" s="30"/>
    </row>
    <row r="5849" ht="15">
      <c r="K5849" s="30"/>
    </row>
    <row r="5850" ht="14.25">
      <c r="K5850" s="31"/>
    </row>
    <row r="5851" ht="15">
      <c r="K5851" s="30"/>
    </row>
    <row r="5852" ht="15">
      <c r="K5852" s="30"/>
    </row>
    <row r="5853" ht="15">
      <c r="K5853" s="30"/>
    </row>
    <row r="5854" ht="15">
      <c r="K5854" s="30"/>
    </row>
    <row r="5855" ht="15">
      <c r="K5855" s="30"/>
    </row>
    <row r="5856" ht="15">
      <c r="K5856" s="30"/>
    </row>
    <row r="5857" ht="15">
      <c r="K5857" s="30"/>
    </row>
    <row r="5858" ht="15">
      <c r="K5858" s="30"/>
    </row>
    <row r="5859" ht="15">
      <c r="K5859" s="30"/>
    </row>
    <row r="5860" ht="15">
      <c r="K5860" s="30"/>
    </row>
    <row r="5861" ht="15">
      <c r="K5861" s="30"/>
    </row>
    <row r="5862" ht="15">
      <c r="K5862" s="30"/>
    </row>
    <row r="5863" ht="15">
      <c r="K5863" s="30"/>
    </row>
    <row r="5864" ht="15">
      <c r="K5864" s="30"/>
    </row>
    <row r="5865" ht="15">
      <c r="K5865" s="30"/>
    </row>
    <row r="5866" ht="15">
      <c r="K5866" s="30"/>
    </row>
    <row r="5867" ht="15">
      <c r="K5867" s="30"/>
    </row>
    <row r="5868" ht="15">
      <c r="K5868" s="30"/>
    </row>
    <row r="5869" ht="15">
      <c r="K5869" s="30"/>
    </row>
    <row r="5870" ht="15">
      <c r="K5870" s="30"/>
    </row>
    <row r="5871" ht="15">
      <c r="K5871" s="30"/>
    </row>
    <row r="5872" ht="15">
      <c r="K5872" s="30"/>
    </row>
    <row r="5873" ht="15">
      <c r="K5873" s="30"/>
    </row>
    <row r="5874" ht="15">
      <c r="K5874" s="30"/>
    </row>
    <row r="5875" ht="15">
      <c r="K5875" s="30"/>
    </row>
    <row r="5876" ht="15">
      <c r="K5876" s="30"/>
    </row>
    <row r="5877" ht="15">
      <c r="K5877" s="30"/>
    </row>
    <row r="5878" ht="15">
      <c r="K5878" s="30"/>
    </row>
    <row r="5879" ht="15">
      <c r="K5879" s="30"/>
    </row>
    <row r="5880" ht="15">
      <c r="K5880" s="30"/>
    </row>
    <row r="5881" ht="15">
      <c r="K5881" s="30"/>
    </row>
    <row r="5882" ht="15">
      <c r="K5882" s="30"/>
    </row>
    <row r="5883" ht="15">
      <c r="K5883" s="30"/>
    </row>
    <row r="5884" ht="15">
      <c r="K5884" s="30"/>
    </row>
    <row r="5885" ht="15">
      <c r="K5885" s="30"/>
    </row>
    <row r="5886" ht="15">
      <c r="K5886" s="30"/>
    </row>
    <row r="5887" ht="15">
      <c r="K5887" s="30"/>
    </row>
    <row r="5888" ht="15">
      <c r="K5888" s="30"/>
    </row>
    <row r="5889" ht="15">
      <c r="K5889" s="30"/>
    </row>
    <row r="5890" ht="15">
      <c r="K5890" s="30"/>
    </row>
    <row r="5891" ht="15">
      <c r="K5891" s="30"/>
    </row>
    <row r="5892" ht="15">
      <c r="K5892" s="30"/>
    </row>
    <row r="5893" ht="15">
      <c r="K5893" s="30"/>
    </row>
    <row r="5894" ht="15">
      <c r="K5894" s="30"/>
    </row>
    <row r="5895" ht="15">
      <c r="K5895" s="30"/>
    </row>
    <row r="5896" ht="15">
      <c r="K5896" s="30"/>
    </row>
    <row r="5897" ht="15">
      <c r="K5897" s="30"/>
    </row>
    <row r="5898" ht="15">
      <c r="K5898" s="30"/>
    </row>
    <row r="5899" ht="15">
      <c r="K5899" s="30"/>
    </row>
    <row r="5900" ht="15">
      <c r="K5900" s="30"/>
    </row>
    <row r="5901" ht="15">
      <c r="K5901" s="30"/>
    </row>
    <row r="5902" ht="15">
      <c r="K5902" s="30"/>
    </row>
    <row r="5903" ht="15">
      <c r="K5903" s="30"/>
    </row>
    <row r="5904" ht="15">
      <c r="K5904" s="30"/>
    </row>
    <row r="5905" ht="15">
      <c r="K5905" s="30"/>
    </row>
    <row r="5906" ht="15">
      <c r="K5906" s="30"/>
    </row>
    <row r="5907" ht="15">
      <c r="K5907" s="30"/>
    </row>
    <row r="5908" ht="15">
      <c r="K5908" s="30"/>
    </row>
    <row r="5909" ht="15">
      <c r="K5909" s="30"/>
    </row>
    <row r="5910" ht="15">
      <c r="K5910" s="30"/>
    </row>
    <row r="5911" ht="15">
      <c r="K5911" s="30"/>
    </row>
    <row r="5912" ht="15">
      <c r="K5912" s="30"/>
    </row>
    <row r="5913" ht="15">
      <c r="K5913" s="30"/>
    </row>
    <row r="5914" ht="15">
      <c r="K5914" s="30"/>
    </row>
    <row r="5915" ht="15">
      <c r="K5915" s="30"/>
    </row>
    <row r="5916" ht="15">
      <c r="K5916" s="30"/>
    </row>
    <row r="5917" ht="15">
      <c r="K5917" s="30"/>
    </row>
    <row r="5918" ht="15">
      <c r="K5918" s="30"/>
    </row>
    <row r="5919" ht="15">
      <c r="K5919" s="30"/>
    </row>
    <row r="5920" ht="15">
      <c r="K5920" s="30"/>
    </row>
    <row r="5921" ht="15">
      <c r="K5921" s="30"/>
    </row>
    <row r="5922" ht="15">
      <c r="K5922" s="30"/>
    </row>
    <row r="5923" ht="15">
      <c r="K5923" s="30"/>
    </row>
    <row r="5924" ht="15">
      <c r="K5924" s="30"/>
    </row>
    <row r="5925" ht="15">
      <c r="K5925" s="30"/>
    </row>
    <row r="5926" ht="15">
      <c r="K5926" s="30"/>
    </row>
    <row r="5927" ht="15">
      <c r="K5927" s="30"/>
    </row>
    <row r="5928" ht="15">
      <c r="K5928" s="30"/>
    </row>
    <row r="5929" ht="15">
      <c r="K5929" s="30"/>
    </row>
    <row r="5930" ht="15">
      <c r="K5930" s="30"/>
    </row>
    <row r="5931" ht="15">
      <c r="K5931" s="30"/>
    </row>
    <row r="5932" ht="15">
      <c r="K5932" s="30"/>
    </row>
    <row r="5933" ht="15">
      <c r="K5933" s="30"/>
    </row>
    <row r="5934" ht="15">
      <c r="K5934" s="30"/>
    </row>
    <row r="5935" ht="15">
      <c r="K5935" s="30"/>
    </row>
    <row r="5936" ht="15">
      <c r="K5936" s="30"/>
    </row>
    <row r="5937" ht="15">
      <c r="K5937" s="30"/>
    </row>
    <row r="5938" ht="15">
      <c r="K5938" s="30"/>
    </row>
    <row r="5939" ht="15">
      <c r="K5939" s="30"/>
    </row>
    <row r="5940" ht="15">
      <c r="K5940" s="30"/>
    </row>
    <row r="5941" ht="15">
      <c r="K5941" s="30"/>
    </row>
    <row r="5942" ht="15">
      <c r="K5942" s="30"/>
    </row>
    <row r="5943" ht="15">
      <c r="K5943" s="30"/>
    </row>
    <row r="5944" ht="15">
      <c r="K5944" s="30"/>
    </row>
    <row r="5945" ht="15">
      <c r="K5945" s="30"/>
    </row>
    <row r="5946" ht="15">
      <c r="K5946" s="30"/>
    </row>
    <row r="5947" ht="15">
      <c r="K5947" s="30"/>
    </row>
    <row r="5948" ht="15">
      <c r="K5948" s="30"/>
    </row>
    <row r="5949" ht="15">
      <c r="K5949" s="30"/>
    </row>
    <row r="5950" ht="15">
      <c r="K5950" s="30"/>
    </row>
    <row r="5951" ht="15">
      <c r="K5951" s="30"/>
    </row>
    <row r="5952" ht="15">
      <c r="K5952" s="30"/>
    </row>
    <row r="5953" ht="15">
      <c r="K5953" s="30"/>
    </row>
    <row r="5954" ht="15">
      <c r="K5954" s="30"/>
    </row>
    <row r="5955" ht="15">
      <c r="K5955" s="30"/>
    </row>
    <row r="5956" ht="15">
      <c r="K5956" s="30"/>
    </row>
    <row r="5957" ht="15">
      <c r="K5957" s="30"/>
    </row>
    <row r="5958" ht="15">
      <c r="K5958" s="30"/>
    </row>
    <row r="5959" ht="15">
      <c r="K5959" s="30"/>
    </row>
    <row r="5960" ht="15">
      <c r="K5960" s="30"/>
    </row>
    <row r="5961" ht="15">
      <c r="K5961" s="30"/>
    </row>
    <row r="5962" ht="15">
      <c r="K5962" s="30"/>
    </row>
    <row r="5963" ht="15">
      <c r="K5963" s="30"/>
    </row>
    <row r="5964" ht="15">
      <c r="K5964" s="30"/>
    </row>
    <row r="5965" ht="15">
      <c r="K5965" s="30"/>
    </row>
    <row r="5966" ht="15">
      <c r="K5966" s="30"/>
    </row>
    <row r="5967" ht="15">
      <c r="K5967" s="30"/>
    </row>
    <row r="5968" ht="15">
      <c r="K5968" s="30"/>
    </row>
    <row r="5969" ht="15">
      <c r="K5969" s="30"/>
    </row>
    <row r="5970" ht="15">
      <c r="K5970" s="30"/>
    </row>
    <row r="5971" ht="15">
      <c r="K5971" s="30"/>
    </row>
    <row r="5972" ht="15">
      <c r="K5972" s="30"/>
    </row>
    <row r="5973" ht="15">
      <c r="K5973" s="30"/>
    </row>
    <row r="5974" ht="15">
      <c r="K5974" s="30"/>
    </row>
    <row r="5975" ht="15">
      <c r="K5975" s="30"/>
    </row>
    <row r="5976" ht="15">
      <c r="K5976" s="30"/>
    </row>
    <row r="5977" ht="15">
      <c r="K5977" s="30"/>
    </row>
    <row r="5978" ht="15">
      <c r="K5978" s="30"/>
    </row>
    <row r="5979" ht="15">
      <c r="K5979" s="30"/>
    </row>
    <row r="5980" ht="15">
      <c r="K5980" s="30"/>
    </row>
    <row r="5981" ht="15">
      <c r="K5981" s="30"/>
    </row>
    <row r="5982" ht="15">
      <c r="K5982" s="30"/>
    </row>
    <row r="5983" ht="15">
      <c r="K5983" s="30"/>
    </row>
    <row r="5984" ht="15">
      <c r="K5984" s="30"/>
    </row>
    <row r="5985" ht="15">
      <c r="K5985" s="30"/>
    </row>
    <row r="5986" ht="15">
      <c r="K5986" s="30"/>
    </row>
    <row r="5987" ht="15">
      <c r="K5987" s="30"/>
    </row>
    <row r="5988" ht="15">
      <c r="K5988" s="30"/>
    </row>
    <row r="5989" ht="15">
      <c r="K5989" s="30"/>
    </row>
    <row r="5990" ht="15">
      <c r="K5990" s="30"/>
    </row>
    <row r="5991" ht="15">
      <c r="K5991" s="30"/>
    </row>
    <row r="5992" ht="15">
      <c r="K5992" s="30"/>
    </row>
    <row r="5993" ht="15">
      <c r="K5993" s="30"/>
    </row>
    <row r="5994" ht="15">
      <c r="K5994" s="30"/>
    </row>
    <row r="5995" ht="15">
      <c r="K5995" s="30"/>
    </row>
    <row r="5996" ht="15">
      <c r="K5996" s="30"/>
    </row>
    <row r="5997" ht="15">
      <c r="K5997" s="30"/>
    </row>
    <row r="5998" ht="15">
      <c r="K5998" s="30"/>
    </row>
    <row r="5999" ht="15">
      <c r="K5999" s="30"/>
    </row>
    <row r="6000" ht="15">
      <c r="K6000" s="30"/>
    </row>
    <row r="6001" ht="15">
      <c r="K6001" s="30"/>
    </row>
    <row r="6002" ht="15">
      <c r="K6002" s="30"/>
    </row>
    <row r="6003" ht="15">
      <c r="K6003" s="30"/>
    </row>
    <row r="6004" ht="15">
      <c r="K6004" s="30"/>
    </row>
    <row r="6005" ht="15">
      <c r="K6005" s="30"/>
    </row>
    <row r="6006" ht="15">
      <c r="K6006" s="30"/>
    </row>
    <row r="6007" ht="15">
      <c r="K6007" s="30"/>
    </row>
    <row r="6008" ht="15">
      <c r="K6008" s="30"/>
    </row>
    <row r="6009" ht="15">
      <c r="K6009" s="30"/>
    </row>
    <row r="6010" ht="15">
      <c r="K6010" s="30"/>
    </row>
    <row r="6011" ht="15">
      <c r="K6011" s="30"/>
    </row>
    <row r="6012" ht="15">
      <c r="K6012" s="30"/>
    </row>
    <row r="6013" ht="15">
      <c r="K6013" s="30"/>
    </row>
    <row r="6014" ht="15">
      <c r="K6014" s="30"/>
    </row>
    <row r="6015" ht="15">
      <c r="K6015" s="30"/>
    </row>
    <row r="6016" ht="15">
      <c r="K6016" s="30"/>
    </row>
    <row r="6017" ht="15">
      <c r="K6017" s="30"/>
    </row>
    <row r="6018" ht="15">
      <c r="K6018" s="30"/>
    </row>
    <row r="6019" ht="15">
      <c r="K6019" s="30"/>
    </row>
    <row r="6020" ht="15">
      <c r="K6020" s="30"/>
    </row>
    <row r="6021" ht="15">
      <c r="K6021" s="30"/>
    </row>
    <row r="6022" ht="15">
      <c r="K6022" s="30"/>
    </row>
    <row r="6023" ht="15">
      <c r="K6023" s="30"/>
    </row>
    <row r="6024" ht="15">
      <c r="K6024" s="30"/>
    </row>
    <row r="6025" ht="15">
      <c r="K6025" s="30"/>
    </row>
    <row r="6026" ht="15">
      <c r="K6026" s="30"/>
    </row>
    <row r="6027" ht="15">
      <c r="K6027" s="30"/>
    </row>
    <row r="6028" ht="15">
      <c r="K6028" s="30"/>
    </row>
    <row r="6029" ht="15">
      <c r="K6029" s="30"/>
    </row>
    <row r="6030" ht="15">
      <c r="K6030" s="30"/>
    </row>
    <row r="6031" ht="15">
      <c r="K6031" s="30"/>
    </row>
    <row r="6032" ht="15">
      <c r="K6032" s="30"/>
    </row>
    <row r="6033" ht="15">
      <c r="K6033" s="30"/>
    </row>
    <row r="6034" ht="15">
      <c r="K6034" s="30"/>
    </row>
    <row r="6035" ht="15">
      <c r="K6035" s="30"/>
    </row>
    <row r="6036" ht="15">
      <c r="K6036" s="30"/>
    </row>
    <row r="6037" ht="15">
      <c r="K6037" s="30"/>
    </row>
    <row r="6038" ht="15">
      <c r="K6038" s="30"/>
    </row>
    <row r="6039" ht="15">
      <c r="K6039" s="30"/>
    </row>
    <row r="6040" ht="15">
      <c r="K6040" s="30"/>
    </row>
    <row r="6041" ht="15">
      <c r="K6041" s="30"/>
    </row>
    <row r="6042" ht="15">
      <c r="K6042" s="30"/>
    </row>
    <row r="6043" ht="15">
      <c r="K6043" s="30"/>
    </row>
    <row r="6044" ht="15">
      <c r="K6044" s="30"/>
    </row>
    <row r="6045" ht="15">
      <c r="K6045" s="30"/>
    </row>
    <row r="6046" ht="15">
      <c r="K6046" s="30"/>
    </row>
    <row r="6047" ht="15">
      <c r="K6047" s="30"/>
    </row>
    <row r="6048" ht="15">
      <c r="K6048" s="30"/>
    </row>
    <row r="6049" ht="15">
      <c r="K6049" s="30"/>
    </row>
    <row r="6050" ht="15">
      <c r="K6050" s="30"/>
    </row>
    <row r="6051" ht="15">
      <c r="K6051" s="30"/>
    </row>
    <row r="6052" ht="15">
      <c r="K6052" s="30"/>
    </row>
    <row r="6053" ht="15">
      <c r="K6053" s="30"/>
    </row>
    <row r="6054" ht="15">
      <c r="K6054" s="30"/>
    </row>
    <row r="6055" ht="15">
      <c r="K6055" s="30"/>
    </row>
    <row r="6056" ht="15">
      <c r="K6056" s="30"/>
    </row>
    <row r="6057" ht="15">
      <c r="K6057" s="30"/>
    </row>
    <row r="6058" ht="15">
      <c r="K6058" s="30"/>
    </row>
    <row r="6059" ht="15">
      <c r="K6059" s="30"/>
    </row>
    <row r="6060" ht="15">
      <c r="K6060" s="30"/>
    </row>
    <row r="6061" ht="15">
      <c r="K6061" s="30"/>
    </row>
    <row r="6062" ht="15">
      <c r="K6062" s="30"/>
    </row>
    <row r="6063" ht="15">
      <c r="K6063" s="30"/>
    </row>
    <row r="6064" ht="15">
      <c r="K6064" s="30"/>
    </row>
    <row r="6065" ht="15">
      <c r="K6065" s="30"/>
    </row>
    <row r="6066" ht="15">
      <c r="K6066" s="30"/>
    </row>
    <row r="6067" ht="15">
      <c r="K6067" s="30"/>
    </row>
    <row r="6068" ht="15">
      <c r="K6068" s="30"/>
    </row>
    <row r="6069" ht="15">
      <c r="K6069" s="30"/>
    </row>
    <row r="6070" ht="15">
      <c r="K6070" s="30"/>
    </row>
    <row r="6071" ht="15">
      <c r="K6071" s="30"/>
    </row>
    <row r="6072" ht="15">
      <c r="K6072" s="30"/>
    </row>
    <row r="6073" ht="15">
      <c r="K6073" s="30"/>
    </row>
    <row r="6074" ht="15">
      <c r="K6074" s="30"/>
    </row>
    <row r="6075" ht="15">
      <c r="K6075" s="30"/>
    </row>
    <row r="6076" ht="15">
      <c r="K6076" s="30"/>
    </row>
    <row r="6077" ht="15">
      <c r="K6077" s="30"/>
    </row>
    <row r="6078" ht="15">
      <c r="K6078" s="30"/>
    </row>
    <row r="6079" ht="15">
      <c r="K6079" s="30"/>
    </row>
    <row r="6080" ht="15">
      <c r="K6080" s="30"/>
    </row>
    <row r="6081" ht="15">
      <c r="K6081" s="30"/>
    </row>
    <row r="6082" ht="15">
      <c r="K6082" s="30"/>
    </row>
    <row r="6083" ht="15">
      <c r="K6083" s="30"/>
    </row>
    <row r="6084" ht="15">
      <c r="K6084" s="30"/>
    </row>
    <row r="6085" ht="15">
      <c r="K6085" s="30"/>
    </row>
    <row r="6086" ht="15">
      <c r="K6086" s="30"/>
    </row>
    <row r="6087" ht="15">
      <c r="K6087" s="30"/>
    </row>
    <row r="6088" ht="15">
      <c r="K6088" s="30"/>
    </row>
    <row r="6089" ht="15">
      <c r="K6089" s="30"/>
    </row>
    <row r="6090" ht="15">
      <c r="K6090" s="30"/>
    </row>
    <row r="6091" ht="15">
      <c r="K6091" s="30"/>
    </row>
    <row r="6092" ht="15">
      <c r="K6092" s="30"/>
    </row>
    <row r="6093" ht="15">
      <c r="K6093" s="30"/>
    </row>
    <row r="6094" ht="15">
      <c r="K6094" s="30"/>
    </row>
    <row r="6095" ht="15">
      <c r="K6095" s="30"/>
    </row>
    <row r="6096" ht="15">
      <c r="K6096" s="30"/>
    </row>
    <row r="6097" ht="15">
      <c r="K6097" s="30"/>
    </row>
    <row r="6098" ht="15">
      <c r="K6098" s="30"/>
    </row>
    <row r="6099" ht="15">
      <c r="K6099" s="30"/>
    </row>
    <row r="6100" ht="15">
      <c r="K6100" s="30"/>
    </row>
    <row r="6101" ht="15">
      <c r="K6101" s="30"/>
    </row>
    <row r="6102" ht="15">
      <c r="K6102" s="30"/>
    </row>
    <row r="6103" ht="15">
      <c r="K6103" s="30"/>
    </row>
    <row r="6104" ht="15">
      <c r="K6104" s="30"/>
    </row>
    <row r="6105" ht="15">
      <c r="K6105" s="30"/>
    </row>
    <row r="6106" ht="15">
      <c r="K6106" s="30"/>
    </row>
    <row r="6107" ht="15">
      <c r="K6107" s="30"/>
    </row>
    <row r="6108" ht="15">
      <c r="K6108" s="30"/>
    </row>
    <row r="6109" ht="15">
      <c r="K6109" s="30"/>
    </row>
    <row r="6110" ht="15">
      <c r="K6110" s="30"/>
    </row>
    <row r="6111" ht="15">
      <c r="K6111" s="30"/>
    </row>
    <row r="6112" ht="15">
      <c r="K6112" s="30"/>
    </row>
    <row r="6113" ht="15">
      <c r="K6113" s="30"/>
    </row>
    <row r="6114" ht="15">
      <c r="K6114" s="30"/>
    </row>
    <row r="6115" ht="15">
      <c r="K6115" s="30"/>
    </row>
    <row r="6116" ht="15">
      <c r="K6116" s="30"/>
    </row>
    <row r="6117" ht="15">
      <c r="K6117" s="30"/>
    </row>
    <row r="6118" ht="15">
      <c r="K6118" s="30"/>
    </row>
    <row r="6119" ht="15">
      <c r="K6119" s="30"/>
    </row>
    <row r="6120" ht="15">
      <c r="K6120" s="30"/>
    </row>
    <row r="6121" ht="15">
      <c r="K6121" s="30"/>
    </row>
    <row r="6122" ht="15">
      <c r="K6122" s="30"/>
    </row>
    <row r="6123" ht="15">
      <c r="K6123" s="30"/>
    </row>
    <row r="6124" ht="15">
      <c r="K6124" s="30"/>
    </row>
    <row r="6125" ht="15">
      <c r="K6125" s="30"/>
    </row>
    <row r="6126" ht="15">
      <c r="K6126" s="30"/>
    </row>
    <row r="6127" ht="15">
      <c r="K6127" s="30"/>
    </row>
    <row r="6128" ht="15">
      <c r="K6128" s="30"/>
    </row>
    <row r="6129" ht="15">
      <c r="K6129" s="30"/>
    </row>
    <row r="6130" ht="15">
      <c r="K6130" s="30"/>
    </row>
    <row r="6131" ht="15">
      <c r="K6131" s="30"/>
    </row>
    <row r="6132" ht="15">
      <c r="K6132" s="30"/>
    </row>
    <row r="6133" ht="15">
      <c r="K6133" s="30"/>
    </row>
    <row r="6134" ht="15">
      <c r="K6134" s="30"/>
    </row>
    <row r="6135" ht="15">
      <c r="K6135" s="30"/>
    </row>
    <row r="6136" ht="15">
      <c r="K6136" s="30"/>
    </row>
    <row r="6137" ht="15">
      <c r="K6137" s="30"/>
    </row>
    <row r="6138" ht="15">
      <c r="K6138" s="30"/>
    </row>
    <row r="6139" ht="15">
      <c r="K6139" s="30"/>
    </row>
    <row r="6140" ht="15">
      <c r="K6140" s="30"/>
    </row>
    <row r="6141" ht="15">
      <c r="K6141" s="30"/>
    </row>
    <row r="6142" ht="15">
      <c r="K6142" s="30"/>
    </row>
    <row r="6143" ht="15">
      <c r="K6143" s="30"/>
    </row>
    <row r="6144" ht="15">
      <c r="K6144" s="30"/>
    </row>
    <row r="6145" ht="15">
      <c r="K6145" s="30"/>
    </row>
    <row r="6146" ht="15">
      <c r="K6146" s="30"/>
    </row>
    <row r="6147" ht="15">
      <c r="K6147" s="30"/>
    </row>
    <row r="6148" ht="15">
      <c r="K6148" s="30"/>
    </row>
    <row r="6149" ht="15">
      <c r="K6149" s="30"/>
    </row>
    <row r="6150" ht="15">
      <c r="K6150" s="30"/>
    </row>
    <row r="6151" ht="15">
      <c r="K6151" s="30"/>
    </row>
    <row r="6152" ht="15">
      <c r="K6152" s="30"/>
    </row>
    <row r="6153" ht="15">
      <c r="K6153" s="30"/>
    </row>
    <row r="6154" ht="15">
      <c r="K6154" s="30"/>
    </row>
    <row r="6155" ht="15">
      <c r="K6155" s="30"/>
    </row>
    <row r="6156" ht="15">
      <c r="K6156" s="30"/>
    </row>
    <row r="6157" ht="15">
      <c r="K6157" s="30"/>
    </row>
    <row r="6158" ht="15">
      <c r="K6158" s="30"/>
    </row>
    <row r="6159" ht="15">
      <c r="K6159" s="30"/>
    </row>
    <row r="6160" ht="15">
      <c r="K6160" s="30"/>
    </row>
    <row r="6161" ht="15">
      <c r="K6161" s="30"/>
    </row>
    <row r="6162" ht="15">
      <c r="K6162" s="30"/>
    </row>
    <row r="6163" ht="15">
      <c r="K6163" s="30"/>
    </row>
    <row r="6164" ht="15">
      <c r="K6164" s="30"/>
    </row>
    <row r="6165" ht="15">
      <c r="K6165" s="30"/>
    </row>
    <row r="6166" ht="15">
      <c r="K6166" s="30"/>
    </row>
    <row r="6167" ht="15">
      <c r="K6167" s="30"/>
    </row>
    <row r="6168" ht="15">
      <c r="K6168" s="30"/>
    </row>
    <row r="6169" ht="15">
      <c r="K6169" s="30"/>
    </row>
    <row r="6170" ht="15">
      <c r="K6170" s="30"/>
    </row>
    <row r="6171" ht="15">
      <c r="K6171" s="30"/>
    </row>
    <row r="6172" ht="15">
      <c r="K6172" s="30"/>
    </row>
    <row r="6173" ht="15">
      <c r="K6173" s="30"/>
    </row>
    <row r="6174" ht="15">
      <c r="K6174" s="30"/>
    </row>
    <row r="6175" ht="15">
      <c r="K6175" s="30"/>
    </row>
    <row r="6176" ht="15">
      <c r="K6176" s="30"/>
    </row>
    <row r="6177" ht="15">
      <c r="K6177" s="30"/>
    </row>
    <row r="6178" ht="15">
      <c r="K6178" s="30"/>
    </row>
    <row r="6179" ht="15">
      <c r="K6179" s="30"/>
    </row>
    <row r="6180" ht="15">
      <c r="K6180" s="30"/>
    </row>
    <row r="6181" ht="15">
      <c r="K6181" s="30"/>
    </row>
    <row r="6182" ht="15">
      <c r="K6182" s="30"/>
    </row>
    <row r="6183" ht="15">
      <c r="K6183" s="30"/>
    </row>
    <row r="6184" ht="15">
      <c r="K6184" s="30"/>
    </row>
    <row r="6185" ht="15">
      <c r="K6185" s="30"/>
    </row>
    <row r="6186" ht="15">
      <c r="K6186" s="30"/>
    </row>
    <row r="6187" ht="15">
      <c r="K6187" s="30"/>
    </row>
    <row r="6188" ht="15">
      <c r="K6188" s="30"/>
    </row>
    <row r="6189" ht="15">
      <c r="K6189" s="30"/>
    </row>
    <row r="6190" ht="15">
      <c r="K6190" s="30"/>
    </row>
    <row r="6191" ht="15">
      <c r="K6191" s="30"/>
    </row>
    <row r="6192" ht="15">
      <c r="K6192" s="30"/>
    </row>
    <row r="6193" ht="15">
      <c r="K6193" s="30"/>
    </row>
    <row r="6194" ht="15">
      <c r="K6194" s="30"/>
    </row>
    <row r="6195" ht="15">
      <c r="K6195" s="30"/>
    </row>
    <row r="6196" ht="15">
      <c r="K6196" s="30"/>
    </row>
    <row r="6197" ht="15">
      <c r="K6197" s="30"/>
    </row>
    <row r="6198" ht="15">
      <c r="K6198" s="30"/>
    </row>
    <row r="6199" ht="15">
      <c r="K6199" s="30"/>
    </row>
    <row r="6200" ht="15">
      <c r="K6200" s="30"/>
    </row>
    <row r="6201" ht="15">
      <c r="K6201" s="30"/>
    </row>
    <row r="6202" ht="15">
      <c r="K6202" s="30"/>
    </row>
    <row r="6203" ht="15">
      <c r="K6203" s="30"/>
    </row>
    <row r="6204" ht="15">
      <c r="K6204" s="30"/>
    </row>
    <row r="6205" ht="15">
      <c r="K6205" s="30"/>
    </row>
    <row r="6206" ht="15">
      <c r="K6206" s="30"/>
    </row>
    <row r="6207" ht="15">
      <c r="K6207" s="30"/>
    </row>
    <row r="6208" ht="15">
      <c r="K6208" s="30"/>
    </row>
    <row r="6209" ht="15">
      <c r="K6209" s="30"/>
    </row>
    <row r="6210" ht="15">
      <c r="K6210" s="30"/>
    </row>
    <row r="6211" ht="15">
      <c r="K6211" s="30"/>
    </row>
    <row r="6212" ht="15">
      <c r="K6212" s="30"/>
    </row>
    <row r="6213" ht="15">
      <c r="K6213" s="30"/>
    </row>
    <row r="6214" ht="15">
      <c r="K6214" s="30"/>
    </row>
    <row r="6215" ht="15">
      <c r="K6215" s="30"/>
    </row>
    <row r="6216" ht="15">
      <c r="K6216" s="30"/>
    </row>
    <row r="6217" ht="15">
      <c r="K6217" s="30"/>
    </row>
    <row r="6218" ht="15">
      <c r="K6218" s="30"/>
    </row>
    <row r="6219" ht="15">
      <c r="K6219" s="30"/>
    </row>
    <row r="6220" ht="15">
      <c r="K6220" s="30"/>
    </row>
    <row r="6221" ht="15">
      <c r="K6221" s="30"/>
    </row>
    <row r="6222" ht="15">
      <c r="K6222" s="30"/>
    </row>
    <row r="6223" ht="15">
      <c r="K6223" s="30"/>
    </row>
    <row r="6224" ht="15">
      <c r="K6224" s="30"/>
    </row>
    <row r="6225" ht="15">
      <c r="K6225" s="30"/>
    </row>
    <row r="6226" ht="15">
      <c r="K6226" s="30"/>
    </row>
    <row r="6227" ht="15">
      <c r="K6227" s="30"/>
    </row>
    <row r="6228" ht="15">
      <c r="K6228" s="30"/>
    </row>
    <row r="6229" ht="15">
      <c r="K6229" s="30"/>
    </row>
    <row r="6230" ht="15">
      <c r="K6230" s="30"/>
    </row>
    <row r="6231" ht="15">
      <c r="K6231" s="30"/>
    </row>
    <row r="6232" ht="15">
      <c r="K6232" s="30"/>
    </row>
    <row r="6233" ht="15">
      <c r="K6233" s="30"/>
    </row>
    <row r="6234" ht="15">
      <c r="K6234" s="30"/>
    </row>
    <row r="6235" ht="15">
      <c r="K6235" s="30"/>
    </row>
    <row r="6236" ht="15">
      <c r="K6236" s="30"/>
    </row>
    <row r="6237" ht="15">
      <c r="K6237" s="30"/>
    </row>
    <row r="6238" ht="15">
      <c r="K6238" s="30"/>
    </row>
    <row r="6239" ht="15">
      <c r="K6239" s="30"/>
    </row>
    <row r="6240" ht="15">
      <c r="K6240" s="30"/>
    </row>
    <row r="6241" ht="15">
      <c r="K6241" s="30"/>
    </row>
    <row r="6242" ht="15">
      <c r="K6242" s="30"/>
    </row>
    <row r="6243" ht="15">
      <c r="K6243" s="30"/>
    </row>
    <row r="6244" ht="15">
      <c r="K6244" s="30"/>
    </row>
    <row r="6245" ht="15">
      <c r="K6245" s="30"/>
    </row>
    <row r="6246" ht="15">
      <c r="K6246" s="30"/>
    </row>
    <row r="6247" ht="15">
      <c r="K6247" s="30"/>
    </row>
    <row r="6248" ht="15">
      <c r="K6248" s="30"/>
    </row>
    <row r="6249" ht="15">
      <c r="K6249" s="30"/>
    </row>
    <row r="6250" ht="15">
      <c r="K6250" s="30"/>
    </row>
    <row r="6251" ht="15">
      <c r="K6251" s="30"/>
    </row>
    <row r="6252" ht="15">
      <c r="K6252" s="30"/>
    </row>
    <row r="6253" ht="15">
      <c r="K6253" s="30"/>
    </row>
    <row r="6254" ht="15">
      <c r="K6254" s="30"/>
    </row>
    <row r="6255" ht="15">
      <c r="K6255" s="32"/>
    </row>
    <row r="6256" ht="15">
      <c r="K6256" s="30"/>
    </row>
    <row r="6257" ht="15">
      <c r="K6257" s="30"/>
    </row>
    <row r="6258" ht="15">
      <c r="K6258" s="30"/>
    </row>
    <row r="6259" ht="15">
      <c r="K6259" s="30"/>
    </row>
    <row r="6260" ht="15">
      <c r="K6260" s="30"/>
    </row>
    <row r="6261" ht="15">
      <c r="K6261" s="30"/>
    </row>
    <row r="6262" ht="15">
      <c r="K6262" s="30"/>
    </row>
    <row r="6263" ht="15">
      <c r="K6263" s="30"/>
    </row>
    <row r="6264" ht="15">
      <c r="K6264" s="30"/>
    </row>
    <row r="6265" ht="15">
      <c r="K6265" s="30"/>
    </row>
    <row r="6266" ht="15">
      <c r="K6266" s="30"/>
    </row>
    <row r="6267" ht="15">
      <c r="K6267" s="30"/>
    </row>
    <row r="6268" ht="15">
      <c r="K6268" s="30"/>
    </row>
    <row r="6269" ht="15">
      <c r="K6269" s="30"/>
    </row>
    <row r="6270" ht="15">
      <c r="K6270" s="30"/>
    </row>
    <row r="6271" ht="15">
      <c r="K6271" s="30"/>
    </row>
    <row r="6272" ht="15">
      <c r="K6272" s="30"/>
    </row>
    <row r="6273" ht="15">
      <c r="K6273" s="30"/>
    </row>
    <row r="6274" ht="15">
      <c r="K6274" s="30"/>
    </row>
    <row r="6275" ht="15">
      <c r="K6275" s="30"/>
    </row>
    <row r="6276" ht="15">
      <c r="K6276" s="30"/>
    </row>
    <row r="6277" ht="15">
      <c r="K6277" s="30"/>
    </row>
    <row r="6278" ht="15">
      <c r="K6278" s="30"/>
    </row>
    <row r="6279" ht="15">
      <c r="K6279" s="30"/>
    </row>
    <row r="6280" ht="15">
      <c r="K6280" s="30"/>
    </row>
    <row r="6281" ht="15">
      <c r="K6281" s="30"/>
    </row>
    <row r="6282" ht="15">
      <c r="K6282" s="30"/>
    </row>
    <row r="6283" ht="15">
      <c r="K6283" s="30"/>
    </row>
    <row r="6284" ht="15">
      <c r="K6284" s="30"/>
    </row>
    <row r="6285" ht="15">
      <c r="K6285" s="30"/>
    </row>
    <row r="6286" ht="15">
      <c r="K6286" s="30"/>
    </row>
    <row r="6287" ht="15">
      <c r="K6287" s="30"/>
    </row>
    <row r="6288" ht="15">
      <c r="K6288" s="30"/>
    </row>
    <row r="6289" ht="15">
      <c r="K6289" s="30"/>
    </row>
    <row r="6290" ht="15">
      <c r="K6290" s="30"/>
    </row>
    <row r="6291" ht="15">
      <c r="K6291" s="30"/>
    </row>
    <row r="6292" ht="15">
      <c r="K6292" s="30"/>
    </row>
    <row r="6293" ht="15">
      <c r="K6293" s="30"/>
    </row>
    <row r="6294" ht="15">
      <c r="K6294" s="30"/>
    </row>
    <row r="6295" ht="15">
      <c r="K6295" s="30"/>
    </row>
    <row r="6296" ht="15">
      <c r="K6296" s="30"/>
    </row>
    <row r="6297" ht="15">
      <c r="K6297" s="30"/>
    </row>
    <row r="6298" ht="15">
      <c r="K6298" s="30"/>
    </row>
    <row r="6299" ht="15">
      <c r="K6299" s="30"/>
    </row>
    <row r="6300" ht="15">
      <c r="K6300" s="30"/>
    </row>
    <row r="6301" ht="15">
      <c r="K6301" s="30"/>
    </row>
    <row r="6302" ht="15">
      <c r="K6302" s="30"/>
    </row>
    <row r="6303" ht="15">
      <c r="K6303" s="30"/>
    </row>
    <row r="6304" ht="15">
      <c r="K6304" s="30"/>
    </row>
    <row r="6305" ht="15">
      <c r="K6305" s="30"/>
    </row>
    <row r="6306" ht="15">
      <c r="K6306" s="30"/>
    </row>
    <row r="6307" ht="15">
      <c r="K6307" s="30"/>
    </row>
    <row r="6308" ht="15">
      <c r="K6308" s="30"/>
    </row>
    <row r="6309" ht="15">
      <c r="K6309" s="30"/>
    </row>
    <row r="6310" ht="15">
      <c r="K6310" s="30"/>
    </row>
    <row r="6311" ht="15">
      <c r="K6311" s="30"/>
    </row>
    <row r="6312" ht="15">
      <c r="K6312" s="30"/>
    </row>
    <row r="6313" ht="15">
      <c r="K6313" s="30"/>
    </row>
    <row r="6314" ht="15">
      <c r="K6314" s="30"/>
    </row>
    <row r="6315" ht="15">
      <c r="K6315" s="30"/>
    </row>
    <row r="6316" ht="15">
      <c r="K6316" s="30"/>
    </row>
    <row r="6317" ht="15">
      <c r="K6317" s="30"/>
    </row>
    <row r="6318" ht="15">
      <c r="K6318" s="30"/>
    </row>
    <row r="6319" ht="15">
      <c r="K6319" s="30"/>
    </row>
    <row r="6320" ht="15">
      <c r="K6320" s="30"/>
    </row>
    <row r="6321" ht="15">
      <c r="K6321" s="30"/>
    </row>
    <row r="6322" ht="15">
      <c r="K6322" s="30"/>
    </row>
    <row r="6323" ht="15">
      <c r="K6323" s="30"/>
    </row>
    <row r="6324" ht="15">
      <c r="K6324" s="30"/>
    </row>
    <row r="6325" ht="15">
      <c r="K6325" s="30"/>
    </row>
    <row r="6326" ht="15">
      <c r="K6326" s="30"/>
    </row>
    <row r="6327" ht="15">
      <c r="K6327" s="30"/>
    </row>
    <row r="6328" ht="15">
      <c r="K6328" s="30"/>
    </row>
    <row r="6329" ht="15">
      <c r="K6329" s="30"/>
    </row>
    <row r="6330" ht="15">
      <c r="K6330" s="30"/>
    </row>
    <row r="6331" ht="15">
      <c r="K6331" s="30"/>
    </row>
    <row r="6332" ht="15">
      <c r="K6332" s="30"/>
    </row>
    <row r="6333" ht="15">
      <c r="K6333" s="30"/>
    </row>
    <row r="6334" ht="15">
      <c r="K6334" s="30"/>
    </row>
    <row r="6335" ht="15">
      <c r="K6335" s="30"/>
    </row>
    <row r="6336" ht="15">
      <c r="K6336" s="30"/>
    </row>
    <row r="6337" ht="15">
      <c r="K6337" s="30"/>
    </row>
    <row r="6338" ht="15">
      <c r="K6338" s="30"/>
    </row>
    <row r="6339" ht="15">
      <c r="K6339" s="30"/>
    </row>
    <row r="6340" ht="15">
      <c r="K6340" s="30"/>
    </row>
    <row r="6341" ht="15">
      <c r="K6341" s="30"/>
    </row>
    <row r="6342" ht="15">
      <c r="K6342" s="30"/>
    </row>
    <row r="6343" ht="15">
      <c r="K6343" s="30"/>
    </row>
    <row r="6344" ht="15">
      <c r="K6344" s="30"/>
    </row>
    <row r="6345" ht="15">
      <c r="K6345" s="30"/>
    </row>
    <row r="6346" ht="15">
      <c r="K6346" s="30"/>
    </row>
    <row r="6347" ht="15">
      <c r="K6347" s="30"/>
    </row>
    <row r="6348" ht="15">
      <c r="K6348" s="30"/>
    </row>
    <row r="6349" ht="15">
      <c r="K6349" s="30"/>
    </row>
    <row r="6350" ht="15">
      <c r="K6350" s="30"/>
    </row>
    <row r="6351" ht="15">
      <c r="K6351" s="30"/>
    </row>
    <row r="6352" ht="15">
      <c r="K6352" s="30"/>
    </row>
    <row r="6353" ht="15">
      <c r="K6353" s="30"/>
    </row>
    <row r="6354" ht="15">
      <c r="K6354" s="30"/>
    </row>
    <row r="6355" ht="15">
      <c r="K6355" s="30"/>
    </row>
    <row r="6356" ht="15">
      <c r="K6356" s="30"/>
    </row>
    <row r="6357" ht="15">
      <c r="K6357" s="30"/>
    </row>
    <row r="6358" ht="15">
      <c r="K6358" s="30"/>
    </row>
    <row r="6359" ht="15">
      <c r="K6359" s="30"/>
    </row>
    <row r="6360" ht="15">
      <c r="K6360" s="30"/>
    </row>
    <row r="6361" ht="15">
      <c r="K6361" s="30"/>
    </row>
    <row r="6362" ht="15">
      <c r="K6362" s="30"/>
    </row>
    <row r="6363" ht="15">
      <c r="K6363" s="30"/>
    </row>
    <row r="6364" ht="15">
      <c r="K6364" s="30"/>
    </row>
    <row r="6365" ht="15">
      <c r="K6365" s="30"/>
    </row>
    <row r="6366" ht="15">
      <c r="K6366" s="30"/>
    </row>
    <row r="6367" ht="15">
      <c r="K6367" s="30"/>
    </row>
    <row r="6368" ht="15">
      <c r="K6368" s="30"/>
    </row>
    <row r="6369" ht="15">
      <c r="K6369" s="30"/>
    </row>
    <row r="6370" ht="15">
      <c r="K6370" s="30"/>
    </row>
    <row r="6371" ht="15">
      <c r="K6371" s="30"/>
    </row>
    <row r="6372" ht="15">
      <c r="K6372" s="30"/>
    </row>
    <row r="6373" ht="15">
      <c r="K6373" s="30"/>
    </row>
    <row r="6374" ht="15">
      <c r="K6374" s="30"/>
    </row>
    <row r="6375" ht="15">
      <c r="K6375" s="30"/>
    </row>
    <row r="6376" ht="15">
      <c r="K6376" s="30"/>
    </row>
    <row r="6377" ht="15">
      <c r="K6377" s="30"/>
    </row>
    <row r="6378" ht="15">
      <c r="K6378" s="30"/>
    </row>
    <row r="6379" ht="15">
      <c r="K6379" s="30"/>
    </row>
    <row r="6380" ht="15">
      <c r="K6380" s="30"/>
    </row>
    <row r="6381" ht="15">
      <c r="K6381" s="30"/>
    </row>
    <row r="6382" ht="15">
      <c r="K6382" s="30"/>
    </row>
    <row r="6383" ht="15">
      <c r="K6383" s="30"/>
    </row>
    <row r="6384" ht="15">
      <c r="K6384" s="30"/>
    </row>
    <row r="6385" ht="15">
      <c r="K6385" s="30"/>
    </row>
    <row r="6386" ht="15">
      <c r="K6386" s="30"/>
    </row>
    <row r="6387" ht="15">
      <c r="K6387" s="30"/>
    </row>
    <row r="6388" ht="15">
      <c r="K6388" s="30"/>
    </row>
    <row r="6389" ht="15">
      <c r="K6389" s="30"/>
    </row>
    <row r="6390" ht="15">
      <c r="K6390" s="30"/>
    </row>
    <row r="6391" ht="15">
      <c r="K6391" s="30"/>
    </row>
    <row r="6392" ht="15">
      <c r="K6392" s="30"/>
    </row>
    <row r="6393" ht="15">
      <c r="K6393" s="30"/>
    </row>
    <row r="6394" ht="15">
      <c r="K6394" s="30"/>
    </row>
    <row r="6395" ht="15">
      <c r="K6395" s="30"/>
    </row>
    <row r="6396" ht="15">
      <c r="K6396" s="30"/>
    </row>
    <row r="6397" ht="15">
      <c r="K6397" s="30"/>
    </row>
    <row r="6398" ht="15">
      <c r="K6398" s="30"/>
    </row>
    <row r="6399" ht="15">
      <c r="K6399" s="30"/>
    </row>
    <row r="6400" ht="15">
      <c r="K6400" s="30"/>
    </row>
    <row r="6401" ht="15">
      <c r="K6401" s="30"/>
    </row>
    <row r="6402" ht="15">
      <c r="K6402" s="30"/>
    </row>
    <row r="6403" ht="15">
      <c r="K6403" s="30"/>
    </row>
    <row r="6404" ht="15">
      <c r="K6404" s="30"/>
    </row>
    <row r="6405" ht="15">
      <c r="K6405" s="30"/>
    </row>
    <row r="6406" ht="15">
      <c r="K6406" s="30"/>
    </row>
    <row r="6407" ht="15">
      <c r="K6407" s="30"/>
    </row>
    <row r="6408" ht="15">
      <c r="K6408" s="30"/>
    </row>
    <row r="6409" ht="15">
      <c r="K6409" s="30"/>
    </row>
    <row r="6410" ht="15">
      <c r="K6410" s="30"/>
    </row>
    <row r="6411" ht="15">
      <c r="K6411" s="30"/>
    </row>
    <row r="6412" ht="15">
      <c r="K6412" s="30"/>
    </row>
    <row r="6413" ht="15">
      <c r="K6413" s="30"/>
    </row>
    <row r="6414" ht="15">
      <c r="K6414" s="30"/>
    </row>
    <row r="6415" ht="15">
      <c r="K6415" s="30"/>
    </row>
    <row r="6416" ht="15">
      <c r="K6416" s="30"/>
    </row>
    <row r="6417" ht="15">
      <c r="K6417" s="30"/>
    </row>
    <row r="6418" ht="15">
      <c r="K6418" s="30"/>
    </row>
    <row r="6419" ht="15">
      <c r="K6419" s="30"/>
    </row>
    <row r="6420" ht="15">
      <c r="K6420" s="30"/>
    </row>
    <row r="6421" ht="15">
      <c r="K6421" s="30"/>
    </row>
    <row r="6422" ht="15">
      <c r="K6422" s="30"/>
    </row>
    <row r="6423" ht="15">
      <c r="K6423" s="30"/>
    </row>
    <row r="6424" ht="15">
      <c r="K6424" s="30"/>
    </row>
    <row r="6425" ht="15">
      <c r="K6425" s="30"/>
    </row>
    <row r="6426" ht="15">
      <c r="K6426" s="30"/>
    </row>
    <row r="6427" ht="15">
      <c r="K6427" s="30"/>
    </row>
    <row r="6428" ht="15">
      <c r="K6428" s="30"/>
    </row>
    <row r="6429" ht="15">
      <c r="K6429" s="30"/>
    </row>
    <row r="6430" ht="15">
      <c r="K6430" s="30"/>
    </row>
    <row r="6431" ht="15">
      <c r="K6431" s="30"/>
    </row>
    <row r="6432" ht="15">
      <c r="K6432" s="30"/>
    </row>
    <row r="6433" ht="15">
      <c r="K6433" s="30"/>
    </row>
    <row r="6434" ht="15">
      <c r="K6434" s="30"/>
    </row>
    <row r="6435" ht="15">
      <c r="K6435" s="30"/>
    </row>
    <row r="6436" ht="15">
      <c r="K6436" s="30"/>
    </row>
    <row r="6437" ht="15">
      <c r="K6437" s="30"/>
    </row>
    <row r="6438" ht="15">
      <c r="K6438" s="30"/>
    </row>
    <row r="6439" ht="15">
      <c r="K6439" s="30"/>
    </row>
    <row r="6440" ht="15">
      <c r="K6440" s="30"/>
    </row>
    <row r="6441" ht="15">
      <c r="K6441" s="30"/>
    </row>
    <row r="6442" ht="15">
      <c r="K6442" s="30"/>
    </row>
    <row r="6443" ht="15">
      <c r="K6443" s="30"/>
    </row>
    <row r="6444" ht="15">
      <c r="K6444" s="30"/>
    </row>
    <row r="6445" ht="15">
      <c r="K6445" s="30"/>
    </row>
    <row r="6446" ht="15">
      <c r="K6446" s="30"/>
    </row>
    <row r="6447" ht="15">
      <c r="K6447" s="30"/>
    </row>
    <row r="6448" ht="15">
      <c r="K6448" s="30"/>
    </row>
    <row r="6449" ht="15">
      <c r="K6449" s="30"/>
    </row>
    <row r="6450" ht="15">
      <c r="K6450" s="30"/>
    </row>
    <row r="6451" ht="15">
      <c r="K6451" s="30"/>
    </row>
    <row r="6452" ht="15">
      <c r="K6452" s="30"/>
    </row>
    <row r="6453" ht="15">
      <c r="K6453" s="30"/>
    </row>
    <row r="6454" ht="15">
      <c r="K6454" s="30"/>
    </row>
    <row r="6455" ht="15">
      <c r="K6455" s="30"/>
    </row>
    <row r="6456" ht="15">
      <c r="K6456" s="30"/>
    </row>
    <row r="6457" ht="15">
      <c r="K6457" s="30"/>
    </row>
    <row r="6458" ht="15">
      <c r="K6458" s="30"/>
    </row>
    <row r="6459" ht="15">
      <c r="K6459" s="30"/>
    </row>
    <row r="6460" ht="15">
      <c r="K6460" s="30"/>
    </row>
    <row r="6461" ht="15">
      <c r="K6461" s="30"/>
    </row>
    <row r="6462" ht="15">
      <c r="K6462" s="30"/>
    </row>
    <row r="6463" ht="15">
      <c r="K6463" s="30"/>
    </row>
    <row r="6464" ht="15">
      <c r="K6464" s="30"/>
    </row>
    <row r="6465" ht="15">
      <c r="K6465" s="30"/>
    </row>
    <row r="6466" ht="15">
      <c r="K6466" s="30"/>
    </row>
    <row r="6467" ht="15">
      <c r="K6467" s="30"/>
    </row>
    <row r="6468" ht="15">
      <c r="K6468" s="30"/>
    </row>
    <row r="6469" ht="15">
      <c r="K6469" s="30"/>
    </row>
    <row r="6470" ht="15">
      <c r="K6470" s="30"/>
    </row>
    <row r="6471" ht="15">
      <c r="K6471" s="30"/>
    </row>
    <row r="6472" ht="15">
      <c r="K6472" s="30"/>
    </row>
    <row r="6473" ht="15">
      <c r="K6473" s="30"/>
    </row>
    <row r="6474" ht="15">
      <c r="K6474" s="30"/>
    </row>
    <row r="6475" ht="15">
      <c r="K6475" s="30"/>
    </row>
    <row r="6476" ht="15">
      <c r="K6476" s="30"/>
    </row>
    <row r="6477" ht="15">
      <c r="K6477" s="30"/>
    </row>
    <row r="6478" ht="15">
      <c r="K6478" s="30"/>
    </row>
    <row r="6479" ht="15">
      <c r="K6479" s="30"/>
    </row>
    <row r="6480" ht="15">
      <c r="K6480" s="30"/>
    </row>
    <row r="6481" ht="15">
      <c r="K6481" s="30"/>
    </row>
    <row r="6482" ht="15">
      <c r="K6482" s="30"/>
    </row>
    <row r="6483" ht="15">
      <c r="K6483" s="30"/>
    </row>
    <row r="6484" ht="15">
      <c r="K6484" s="30"/>
    </row>
    <row r="6485" ht="15">
      <c r="K6485" s="30"/>
    </row>
    <row r="6486" ht="15">
      <c r="K6486" s="30"/>
    </row>
    <row r="6487" ht="15">
      <c r="K6487" s="30"/>
    </row>
    <row r="6488" ht="15">
      <c r="K6488" s="30"/>
    </row>
    <row r="6489" ht="15">
      <c r="K6489" s="30"/>
    </row>
    <row r="6490" ht="15">
      <c r="K6490" s="30"/>
    </row>
    <row r="6491" ht="15">
      <c r="K6491" s="30"/>
    </row>
    <row r="6492" ht="15">
      <c r="K6492" s="30"/>
    </row>
    <row r="6493" ht="15">
      <c r="K6493" s="30"/>
    </row>
    <row r="6494" ht="15">
      <c r="K6494" s="30"/>
    </row>
    <row r="6495" ht="15">
      <c r="K6495" s="30"/>
    </row>
    <row r="6496" ht="15">
      <c r="K6496" s="30"/>
    </row>
    <row r="6497" ht="15">
      <c r="K6497" s="30"/>
    </row>
    <row r="6498" ht="15">
      <c r="K6498" s="30"/>
    </row>
    <row r="6499" ht="15">
      <c r="K6499" s="30"/>
    </row>
    <row r="6500" ht="15">
      <c r="K6500" s="30"/>
    </row>
    <row r="6501" ht="15">
      <c r="K6501" s="30"/>
    </row>
    <row r="6502" ht="15">
      <c r="K6502" s="30"/>
    </row>
    <row r="6503" ht="15">
      <c r="K6503" s="30"/>
    </row>
    <row r="6504" ht="15">
      <c r="K6504" s="30"/>
    </row>
    <row r="6505" ht="15">
      <c r="K6505" s="30"/>
    </row>
    <row r="6506" ht="15">
      <c r="K6506" s="30"/>
    </row>
    <row r="6507" ht="15">
      <c r="K6507" s="30"/>
    </row>
    <row r="6508" ht="15">
      <c r="K6508" s="30"/>
    </row>
    <row r="6509" ht="15">
      <c r="K6509" s="30"/>
    </row>
    <row r="6510" ht="15">
      <c r="K6510" s="30"/>
    </row>
    <row r="6511" ht="15">
      <c r="K6511" s="30"/>
    </row>
    <row r="6512" ht="15">
      <c r="K6512" s="30"/>
    </row>
    <row r="6513" ht="15">
      <c r="K6513" s="30"/>
    </row>
    <row r="6514" ht="15">
      <c r="K6514" s="30"/>
    </row>
    <row r="6515" ht="15">
      <c r="K6515" s="30"/>
    </row>
    <row r="6516" ht="15">
      <c r="K6516" s="30"/>
    </row>
    <row r="6517" ht="15">
      <c r="K6517" s="30"/>
    </row>
    <row r="6518" ht="15">
      <c r="K6518" s="30"/>
    </row>
    <row r="6519" ht="15">
      <c r="K6519" s="30"/>
    </row>
    <row r="6520" ht="15">
      <c r="K6520" s="30"/>
    </row>
    <row r="6521" ht="15">
      <c r="K6521" s="30"/>
    </row>
    <row r="6522" ht="15">
      <c r="K6522" s="30"/>
    </row>
    <row r="6523" ht="15">
      <c r="K6523" s="30"/>
    </row>
    <row r="6524" ht="15">
      <c r="K6524" s="30"/>
    </row>
    <row r="6525" ht="15">
      <c r="K6525" s="30"/>
    </row>
    <row r="6526" ht="15">
      <c r="K6526" s="30"/>
    </row>
    <row r="6527" ht="15">
      <c r="K6527" s="30"/>
    </row>
    <row r="6528" ht="15">
      <c r="K6528" s="30"/>
    </row>
    <row r="6529" ht="15">
      <c r="K6529" s="30"/>
    </row>
    <row r="6530" ht="15">
      <c r="K6530" s="30"/>
    </row>
    <row r="6531" ht="15">
      <c r="K6531" s="30"/>
    </row>
    <row r="6532" ht="15">
      <c r="K6532" s="30"/>
    </row>
    <row r="6533" ht="15">
      <c r="K6533" s="30"/>
    </row>
    <row r="6534" ht="15">
      <c r="K6534" s="30"/>
    </row>
    <row r="6535" ht="15">
      <c r="K6535" s="30"/>
    </row>
    <row r="6536" ht="15">
      <c r="K6536" s="30"/>
    </row>
    <row r="6537" ht="15">
      <c r="K6537" s="30"/>
    </row>
    <row r="6538" ht="15">
      <c r="K6538" s="30"/>
    </row>
    <row r="6539" ht="15">
      <c r="K6539" s="30"/>
    </row>
    <row r="6540" ht="15">
      <c r="K6540" s="30"/>
    </row>
    <row r="6541" ht="15">
      <c r="K6541" s="30"/>
    </row>
    <row r="6542" ht="15">
      <c r="K6542" s="30"/>
    </row>
    <row r="6543" ht="15">
      <c r="K6543" s="30"/>
    </row>
    <row r="6544" ht="15">
      <c r="K6544" s="30"/>
    </row>
    <row r="6545" ht="15">
      <c r="K6545" s="30"/>
    </row>
    <row r="6546" ht="15">
      <c r="K6546" s="30"/>
    </row>
    <row r="6547" ht="15">
      <c r="K6547" s="30"/>
    </row>
    <row r="6548" ht="15">
      <c r="K6548" s="30"/>
    </row>
    <row r="6549" ht="15">
      <c r="K6549" s="30"/>
    </row>
    <row r="6550" ht="15">
      <c r="K6550" s="30"/>
    </row>
    <row r="6551" ht="15">
      <c r="K6551" s="30"/>
    </row>
    <row r="6552" ht="15">
      <c r="K6552" s="30"/>
    </row>
    <row r="6553" ht="15">
      <c r="K6553" s="30"/>
    </row>
    <row r="6554" ht="15">
      <c r="K6554" s="30"/>
    </row>
    <row r="6555" ht="15">
      <c r="K6555" s="30"/>
    </row>
    <row r="6556" ht="15">
      <c r="K6556" s="30"/>
    </row>
    <row r="6557" ht="15">
      <c r="K6557" s="30"/>
    </row>
    <row r="6558" ht="15">
      <c r="K6558" s="30"/>
    </row>
    <row r="6559" ht="15">
      <c r="K6559" s="30"/>
    </row>
    <row r="6560" ht="15">
      <c r="K6560" s="30"/>
    </row>
    <row r="6561" ht="15">
      <c r="K6561" s="30"/>
    </row>
    <row r="6562" ht="15">
      <c r="K6562" s="30"/>
    </row>
    <row r="6563" ht="15">
      <c r="K6563" s="30"/>
    </row>
    <row r="6564" ht="15">
      <c r="K6564" s="30"/>
    </row>
    <row r="6565" ht="15">
      <c r="K6565" s="30"/>
    </row>
    <row r="6566" ht="15">
      <c r="K6566" s="30"/>
    </row>
    <row r="6567" ht="15">
      <c r="K6567" s="30"/>
    </row>
    <row r="6568" ht="15">
      <c r="K6568" s="30"/>
    </row>
    <row r="6569" ht="15">
      <c r="K6569" s="30"/>
    </row>
    <row r="6570" ht="15">
      <c r="K6570" s="30"/>
    </row>
    <row r="6571" ht="14.25">
      <c r="K6571" s="31"/>
    </row>
    <row r="6572" ht="15">
      <c r="K6572" s="30"/>
    </row>
    <row r="6573" ht="15">
      <c r="K6573" s="30"/>
    </row>
    <row r="6574" ht="15">
      <c r="K6574" s="30"/>
    </row>
    <row r="6575" ht="15">
      <c r="K6575" s="30"/>
    </row>
    <row r="6576" ht="15">
      <c r="K6576" s="30"/>
    </row>
    <row r="6577" ht="15">
      <c r="K6577" s="30"/>
    </row>
    <row r="6578" ht="15">
      <c r="K6578" s="30"/>
    </row>
    <row r="6579" ht="15">
      <c r="K6579" s="30"/>
    </row>
    <row r="6580" ht="15">
      <c r="K6580" s="30"/>
    </row>
    <row r="6581" ht="15">
      <c r="K6581" s="30"/>
    </row>
    <row r="6582" ht="15">
      <c r="K6582" s="30"/>
    </row>
    <row r="6583" ht="15">
      <c r="K6583" s="30"/>
    </row>
    <row r="6584" ht="15">
      <c r="K6584" s="30"/>
    </row>
    <row r="6585" ht="15">
      <c r="K6585" s="30"/>
    </row>
    <row r="6586" ht="15">
      <c r="K6586" s="30"/>
    </row>
    <row r="6587" ht="15">
      <c r="K6587" s="30"/>
    </row>
    <row r="6588" ht="15">
      <c r="K6588" s="30"/>
    </row>
    <row r="6589" ht="15">
      <c r="K6589" s="30"/>
    </row>
    <row r="6590" ht="15">
      <c r="K6590" s="30"/>
    </row>
    <row r="6591" ht="15">
      <c r="K6591" s="30"/>
    </row>
    <row r="6592" ht="15">
      <c r="K6592" s="30"/>
    </row>
    <row r="6593" ht="15">
      <c r="K6593" s="30"/>
    </row>
    <row r="6594" ht="15">
      <c r="K6594" s="30"/>
    </row>
    <row r="6595" ht="15">
      <c r="K6595" s="30"/>
    </row>
    <row r="6596" ht="15">
      <c r="K6596" s="30"/>
    </row>
    <row r="6597" ht="15">
      <c r="K6597" s="30"/>
    </row>
    <row r="6598" ht="15">
      <c r="K6598" s="30"/>
    </row>
    <row r="6599" ht="15">
      <c r="K6599" s="30"/>
    </row>
    <row r="6600" ht="15">
      <c r="K6600" s="30"/>
    </row>
    <row r="6601" ht="15">
      <c r="K6601" s="30"/>
    </row>
    <row r="6602" ht="15">
      <c r="K6602" s="30"/>
    </row>
    <row r="6603" ht="15">
      <c r="K6603" s="30"/>
    </row>
    <row r="6604" ht="15">
      <c r="K6604" s="30"/>
    </row>
    <row r="6605" ht="15">
      <c r="K6605" s="30"/>
    </row>
    <row r="6606" ht="15">
      <c r="K6606" s="30"/>
    </row>
    <row r="6607" ht="15">
      <c r="K6607" s="30"/>
    </row>
    <row r="6608" ht="15">
      <c r="K6608" s="30"/>
    </row>
    <row r="6609" ht="15">
      <c r="K6609" s="30"/>
    </row>
    <row r="6610" ht="15">
      <c r="K6610" s="30"/>
    </row>
    <row r="6611" ht="15">
      <c r="K6611" s="30"/>
    </row>
    <row r="6612" ht="15">
      <c r="K6612" s="30"/>
    </row>
    <row r="6613" ht="15">
      <c r="K6613" s="30"/>
    </row>
    <row r="6614" ht="15">
      <c r="K6614" s="30"/>
    </row>
    <row r="6615" ht="15">
      <c r="K6615" s="30"/>
    </row>
    <row r="6616" ht="15">
      <c r="K6616" s="30"/>
    </row>
    <row r="6617" ht="15">
      <c r="K6617" s="30"/>
    </row>
    <row r="6618" ht="15">
      <c r="K6618" s="30"/>
    </row>
    <row r="6619" ht="15">
      <c r="K6619" s="30"/>
    </row>
    <row r="6620" ht="15">
      <c r="K6620" s="30"/>
    </row>
    <row r="6621" ht="15">
      <c r="K6621" s="30"/>
    </row>
    <row r="6622" ht="15">
      <c r="K6622" s="30"/>
    </row>
    <row r="6623" ht="15">
      <c r="K6623" s="30"/>
    </row>
    <row r="6624" ht="15">
      <c r="K6624" s="30"/>
    </row>
    <row r="6625" ht="15">
      <c r="K6625" s="30"/>
    </row>
    <row r="6626" ht="15">
      <c r="K6626" s="30"/>
    </row>
    <row r="6627" ht="15">
      <c r="K6627" s="30"/>
    </row>
    <row r="6628" ht="15">
      <c r="K6628" s="30"/>
    </row>
    <row r="6629" ht="15">
      <c r="K6629" s="30"/>
    </row>
    <row r="6630" ht="15">
      <c r="K6630" s="30"/>
    </row>
    <row r="6631" ht="15">
      <c r="K6631" s="30"/>
    </row>
    <row r="6632" ht="15">
      <c r="K6632" s="30"/>
    </row>
    <row r="6633" ht="15">
      <c r="K6633" s="30"/>
    </row>
    <row r="6634" ht="15">
      <c r="K6634" s="30"/>
    </row>
    <row r="6635" ht="15">
      <c r="K6635" s="30"/>
    </row>
    <row r="6636" ht="15">
      <c r="K6636" s="30"/>
    </row>
    <row r="6637" ht="15">
      <c r="K6637" s="30"/>
    </row>
    <row r="6638" ht="15">
      <c r="K6638" s="30"/>
    </row>
    <row r="6639" ht="15">
      <c r="K6639" s="30"/>
    </row>
    <row r="6640" ht="15">
      <c r="K6640" s="30"/>
    </row>
    <row r="6641" ht="15">
      <c r="K6641" s="30"/>
    </row>
    <row r="6642" ht="15">
      <c r="K6642" s="30"/>
    </row>
    <row r="6643" ht="15">
      <c r="K6643" s="30"/>
    </row>
    <row r="6644" ht="15">
      <c r="K6644" s="30"/>
    </row>
    <row r="6645" ht="15">
      <c r="K6645" s="30"/>
    </row>
    <row r="6646" ht="15">
      <c r="K6646" s="30"/>
    </row>
    <row r="6647" ht="15">
      <c r="K6647" s="30"/>
    </row>
    <row r="6648" ht="15">
      <c r="K6648" s="30"/>
    </row>
    <row r="6649" ht="15">
      <c r="K6649" s="30"/>
    </row>
    <row r="6650" ht="15">
      <c r="K6650" s="30"/>
    </row>
    <row r="6651" ht="15">
      <c r="K6651" s="30"/>
    </row>
    <row r="6652" ht="15">
      <c r="K6652" s="30"/>
    </row>
    <row r="6653" ht="15">
      <c r="K6653" s="30"/>
    </row>
    <row r="6654" ht="15">
      <c r="K6654" s="30"/>
    </row>
    <row r="6655" ht="15">
      <c r="K6655" s="30"/>
    </row>
    <row r="6656" ht="15">
      <c r="K6656" s="30"/>
    </row>
    <row r="6657" ht="15">
      <c r="K6657" s="30"/>
    </row>
    <row r="6658" ht="15">
      <c r="K6658" s="30"/>
    </row>
    <row r="6659" ht="15">
      <c r="K6659" s="30"/>
    </row>
    <row r="6660" ht="15">
      <c r="K6660" s="30"/>
    </row>
    <row r="6661" ht="15">
      <c r="K6661" s="30"/>
    </row>
    <row r="6662" ht="15">
      <c r="K6662" s="30"/>
    </row>
    <row r="6663" ht="15">
      <c r="K6663" s="30"/>
    </row>
    <row r="6664" ht="15">
      <c r="K6664" s="30"/>
    </row>
    <row r="6665" ht="15">
      <c r="K6665" s="30"/>
    </row>
    <row r="6666" ht="15">
      <c r="K6666" s="30"/>
    </row>
    <row r="6667" ht="15">
      <c r="K6667" s="30"/>
    </row>
    <row r="6668" ht="15">
      <c r="K6668" s="30"/>
    </row>
    <row r="6669" ht="15">
      <c r="K6669" s="30"/>
    </row>
    <row r="6670" ht="15">
      <c r="K6670" s="30"/>
    </row>
    <row r="6671" ht="15">
      <c r="K6671" s="30"/>
    </row>
    <row r="6672" ht="15">
      <c r="K6672" s="30"/>
    </row>
    <row r="6673" ht="15">
      <c r="K6673" s="30"/>
    </row>
    <row r="6674" ht="15">
      <c r="K6674" s="30"/>
    </row>
    <row r="6675" ht="15">
      <c r="K6675" s="30"/>
    </row>
    <row r="6676" ht="15">
      <c r="K6676" s="30"/>
    </row>
    <row r="6677" ht="15">
      <c r="K6677" s="30"/>
    </row>
    <row r="6678" ht="15">
      <c r="K6678" s="30"/>
    </row>
    <row r="6679" ht="15">
      <c r="K6679" s="30"/>
    </row>
    <row r="6680" ht="15">
      <c r="K6680" s="30"/>
    </row>
    <row r="6681" ht="15">
      <c r="K6681" s="30"/>
    </row>
    <row r="6682" ht="15">
      <c r="K6682" s="30"/>
    </row>
    <row r="6683" ht="15">
      <c r="K6683" s="30"/>
    </row>
    <row r="6684" ht="15">
      <c r="K6684" s="30"/>
    </row>
    <row r="6685" ht="15">
      <c r="K6685" s="30"/>
    </row>
    <row r="6686" ht="15">
      <c r="K6686" s="30"/>
    </row>
    <row r="6687" ht="15">
      <c r="K6687" s="30"/>
    </row>
    <row r="6688" ht="15">
      <c r="K6688" s="30"/>
    </row>
    <row r="6689" ht="15">
      <c r="K6689" s="30"/>
    </row>
    <row r="6690" ht="15">
      <c r="K6690" s="30"/>
    </row>
    <row r="6691" ht="15">
      <c r="K6691" s="30"/>
    </row>
    <row r="6692" ht="15">
      <c r="K6692" s="30"/>
    </row>
    <row r="6693" ht="15">
      <c r="K6693" s="30"/>
    </row>
    <row r="6694" ht="15">
      <c r="K6694" s="30"/>
    </row>
    <row r="6695" ht="15">
      <c r="K6695" s="30"/>
    </row>
    <row r="6696" ht="15">
      <c r="K6696" s="30"/>
    </row>
    <row r="6697" ht="15">
      <c r="K6697" s="30"/>
    </row>
    <row r="6698" ht="15">
      <c r="K6698" s="32"/>
    </row>
    <row r="6699" ht="15">
      <c r="K6699" s="30"/>
    </row>
    <row r="6700" ht="15">
      <c r="K6700" s="30"/>
    </row>
    <row r="6701" ht="15">
      <c r="K6701" s="30"/>
    </row>
    <row r="6702" ht="15">
      <c r="K6702" s="30"/>
    </row>
    <row r="6703" ht="15">
      <c r="K6703" s="30"/>
    </row>
    <row r="6704" ht="15">
      <c r="K6704" s="30"/>
    </row>
    <row r="6705" ht="15">
      <c r="K6705" s="30"/>
    </row>
    <row r="6706" ht="15">
      <c r="K6706" s="30"/>
    </row>
    <row r="6707" ht="15">
      <c r="K6707" s="30"/>
    </row>
    <row r="6708" ht="15">
      <c r="K6708" s="30"/>
    </row>
    <row r="6709" ht="15">
      <c r="K6709" s="30"/>
    </row>
    <row r="6710" ht="15">
      <c r="K6710" s="30"/>
    </row>
    <row r="6711" ht="15">
      <c r="K6711" s="30"/>
    </row>
    <row r="6712" ht="15">
      <c r="K6712" s="30"/>
    </row>
    <row r="6713" ht="15">
      <c r="K6713" s="30"/>
    </row>
    <row r="6714" ht="15">
      <c r="K6714" s="30"/>
    </row>
    <row r="6715" ht="15">
      <c r="K6715" s="30"/>
    </row>
    <row r="6716" ht="15">
      <c r="K6716" s="30"/>
    </row>
    <row r="6717" ht="15">
      <c r="K6717" s="30"/>
    </row>
    <row r="6718" ht="15">
      <c r="K6718" s="30"/>
    </row>
    <row r="6719" ht="15">
      <c r="K6719" s="30"/>
    </row>
    <row r="6720" ht="15">
      <c r="K6720" s="30"/>
    </row>
    <row r="6721" ht="15">
      <c r="K6721" s="30"/>
    </row>
    <row r="6722" ht="15">
      <c r="K6722" s="32"/>
    </row>
    <row r="6723" ht="15">
      <c r="K6723" s="30"/>
    </row>
    <row r="6724" ht="15">
      <c r="K6724" s="30"/>
    </row>
    <row r="6725" ht="15">
      <c r="K6725" s="30"/>
    </row>
    <row r="6726" ht="15">
      <c r="K6726" s="30"/>
    </row>
    <row r="6727" ht="15">
      <c r="K6727" s="30"/>
    </row>
    <row r="6728" ht="15">
      <c r="K6728" s="30"/>
    </row>
    <row r="6729" ht="15">
      <c r="K6729" s="30"/>
    </row>
    <row r="6730" ht="15">
      <c r="K6730" s="30"/>
    </row>
    <row r="6731" ht="15">
      <c r="K6731" s="30"/>
    </row>
    <row r="6732" ht="15">
      <c r="K6732" s="30"/>
    </row>
    <row r="6733" ht="15">
      <c r="K6733" s="30"/>
    </row>
    <row r="6734" ht="15">
      <c r="K6734" s="30"/>
    </row>
    <row r="6735" ht="15">
      <c r="K6735" s="30"/>
    </row>
    <row r="6736" ht="15">
      <c r="K6736" s="30"/>
    </row>
    <row r="6737" ht="15">
      <c r="K6737" s="30"/>
    </row>
    <row r="6738" ht="15">
      <c r="K6738" s="30"/>
    </row>
    <row r="6739" ht="15">
      <c r="K6739" s="30"/>
    </row>
    <row r="6740" ht="15">
      <c r="K6740" s="30"/>
    </row>
    <row r="6741" ht="15">
      <c r="K6741" s="30"/>
    </row>
    <row r="6742" ht="15">
      <c r="K6742" s="30"/>
    </row>
    <row r="6743" ht="15">
      <c r="K6743" s="30"/>
    </row>
    <row r="6744" ht="15">
      <c r="K6744" s="30"/>
    </row>
    <row r="6745" ht="15">
      <c r="K6745" s="30"/>
    </row>
    <row r="6746" ht="15">
      <c r="K6746" s="32"/>
    </row>
    <row r="6747" ht="15">
      <c r="K6747" s="30"/>
    </row>
    <row r="6748" ht="15">
      <c r="K6748" s="30"/>
    </row>
    <row r="6749" ht="15">
      <c r="K6749" s="30"/>
    </row>
    <row r="6750" ht="15">
      <c r="K6750" s="30"/>
    </row>
    <row r="6751" ht="15">
      <c r="K6751" s="30"/>
    </row>
    <row r="6752" ht="15">
      <c r="K6752" s="30"/>
    </row>
    <row r="6753" ht="15">
      <c r="K6753" s="30"/>
    </row>
    <row r="6754" ht="15">
      <c r="K6754" s="30"/>
    </row>
    <row r="6755" ht="15">
      <c r="K6755" s="30"/>
    </row>
    <row r="6756" ht="15">
      <c r="K6756" s="30"/>
    </row>
    <row r="6757" ht="15">
      <c r="K6757" s="30"/>
    </row>
    <row r="6758" ht="15">
      <c r="K6758" s="30"/>
    </row>
    <row r="6759" ht="15">
      <c r="K6759" s="30"/>
    </row>
    <row r="6760" ht="15">
      <c r="K6760" s="30"/>
    </row>
    <row r="6761" ht="15">
      <c r="K6761" s="30"/>
    </row>
    <row r="6762" ht="15">
      <c r="K6762" s="30"/>
    </row>
    <row r="6763" ht="15">
      <c r="K6763" s="30"/>
    </row>
    <row r="6764" ht="15">
      <c r="K6764" s="30"/>
    </row>
    <row r="6765" ht="15">
      <c r="K6765" s="30"/>
    </row>
    <row r="6766" ht="15">
      <c r="K6766" s="30"/>
    </row>
    <row r="6767" ht="15">
      <c r="K6767" s="30"/>
    </row>
    <row r="6768" ht="15">
      <c r="K6768" s="30"/>
    </row>
    <row r="6769" ht="15">
      <c r="K6769" s="30"/>
    </row>
    <row r="6770" ht="15">
      <c r="K6770" s="32"/>
    </row>
    <row r="6771" ht="15">
      <c r="K6771" s="30"/>
    </row>
    <row r="6772" ht="15">
      <c r="K6772" s="30"/>
    </row>
    <row r="6773" ht="15">
      <c r="K6773" s="30"/>
    </row>
    <row r="6774" ht="15">
      <c r="K6774" s="30"/>
    </row>
    <row r="6775" ht="15">
      <c r="K6775" s="30"/>
    </row>
    <row r="6776" ht="15">
      <c r="K6776" s="30"/>
    </row>
    <row r="6777" ht="15">
      <c r="K6777" s="30"/>
    </row>
    <row r="6778" ht="15">
      <c r="K6778" s="30"/>
    </row>
    <row r="6779" ht="15">
      <c r="K6779" s="30"/>
    </row>
    <row r="6780" ht="15">
      <c r="K6780" s="30"/>
    </row>
    <row r="6781" ht="15">
      <c r="K6781" s="30"/>
    </row>
    <row r="6782" ht="15">
      <c r="K6782" s="30"/>
    </row>
    <row r="6783" ht="15">
      <c r="K6783" s="30"/>
    </row>
    <row r="6784" ht="15">
      <c r="K6784" s="30"/>
    </row>
    <row r="6785" ht="15">
      <c r="K6785" s="30"/>
    </row>
    <row r="6786" ht="15">
      <c r="K6786" s="30"/>
    </row>
    <row r="6787" ht="15">
      <c r="K6787" s="30"/>
    </row>
    <row r="6788" ht="15">
      <c r="K6788" s="30"/>
    </row>
    <row r="6789" ht="15">
      <c r="K6789" s="30"/>
    </row>
    <row r="6790" ht="15">
      <c r="K6790" s="30"/>
    </row>
    <row r="6791" ht="15">
      <c r="K6791" s="30"/>
    </row>
    <row r="6792" ht="15">
      <c r="K6792" s="30"/>
    </row>
    <row r="6793" ht="15">
      <c r="K6793" s="30"/>
    </row>
    <row r="6794" ht="15">
      <c r="K6794" s="32"/>
    </row>
    <row r="6795" ht="15">
      <c r="K6795" s="30"/>
    </row>
    <row r="6796" ht="15">
      <c r="K6796" s="30"/>
    </row>
    <row r="6797" ht="15">
      <c r="K6797" s="30"/>
    </row>
    <row r="6798" ht="15">
      <c r="K6798" s="30"/>
    </row>
    <row r="6799" ht="15">
      <c r="K6799" s="30"/>
    </row>
    <row r="6800" ht="15">
      <c r="K6800" s="30"/>
    </row>
    <row r="6801" ht="15">
      <c r="K6801" s="30"/>
    </row>
    <row r="6802" ht="15">
      <c r="K6802" s="30"/>
    </row>
    <row r="6803" ht="15">
      <c r="K6803" s="30"/>
    </row>
    <row r="6804" ht="15">
      <c r="K6804" s="30"/>
    </row>
    <row r="6805" ht="15">
      <c r="K6805" s="30"/>
    </row>
    <row r="6806" ht="15">
      <c r="K6806" s="30"/>
    </row>
    <row r="6807" ht="15">
      <c r="K6807" s="30"/>
    </row>
    <row r="6808" ht="15">
      <c r="K6808" s="30"/>
    </row>
    <row r="6809" ht="15">
      <c r="K6809" s="30"/>
    </row>
    <row r="6810" ht="15">
      <c r="K6810" s="30"/>
    </row>
    <row r="6811" ht="15">
      <c r="K6811" s="30"/>
    </row>
    <row r="6812" ht="15">
      <c r="K6812" s="30"/>
    </row>
    <row r="6813" ht="15">
      <c r="K6813" s="30"/>
    </row>
    <row r="6814" ht="15">
      <c r="K6814" s="30"/>
    </row>
    <row r="6815" ht="15">
      <c r="K6815" s="30"/>
    </row>
    <row r="6816" ht="15">
      <c r="K6816" s="30"/>
    </row>
    <row r="6817" ht="15">
      <c r="K6817" s="30"/>
    </row>
    <row r="6818" ht="15">
      <c r="K6818" s="30"/>
    </row>
    <row r="6819" ht="15">
      <c r="K6819" s="30"/>
    </row>
    <row r="6820" ht="15">
      <c r="K6820" s="30"/>
    </row>
    <row r="6821" ht="15">
      <c r="K6821" s="30"/>
    </row>
    <row r="6822" ht="15">
      <c r="K6822" s="30"/>
    </row>
    <row r="6823" ht="15">
      <c r="K6823" s="30"/>
    </row>
    <row r="6824" ht="15">
      <c r="K6824" s="30"/>
    </row>
    <row r="6825" ht="15">
      <c r="K6825" s="30"/>
    </row>
    <row r="6826" ht="15">
      <c r="K6826" s="30"/>
    </row>
    <row r="6827" ht="15">
      <c r="K6827" s="30"/>
    </row>
    <row r="6828" ht="15">
      <c r="K6828" s="30"/>
    </row>
    <row r="6829" ht="15">
      <c r="K6829" s="30"/>
    </row>
    <row r="6830" ht="15">
      <c r="K6830" s="30"/>
    </row>
    <row r="6831" ht="15">
      <c r="K6831" s="30"/>
    </row>
    <row r="6832" ht="15">
      <c r="K6832" s="30"/>
    </row>
    <row r="6833" ht="15">
      <c r="K6833" s="30"/>
    </row>
    <row r="6834" ht="15">
      <c r="K6834" s="30"/>
    </row>
    <row r="6835" ht="15">
      <c r="K6835" s="30"/>
    </row>
    <row r="6836" ht="15">
      <c r="K6836" s="30"/>
    </row>
    <row r="6837" ht="15">
      <c r="K6837" s="30"/>
    </row>
    <row r="6838" ht="15">
      <c r="K6838" s="30"/>
    </row>
    <row r="6839" ht="15">
      <c r="K6839" s="30"/>
    </row>
    <row r="6840" ht="15">
      <c r="K6840" s="30"/>
    </row>
    <row r="6841" ht="15">
      <c r="K6841" s="30"/>
    </row>
    <row r="6842" ht="15">
      <c r="K6842" s="32"/>
    </row>
    <row r="6843" ht="15">
      <c r="K6843" s="30"/>
    </row>
    <row r="6844" ht="15">
      <c r="K6844" s="30"/>
    </row>
    <row r="6845" ht="15">
      <c r="K6845" s="30"/>
    </row>
    <row r="6846" ht="15">
      <c r="K6846" s="30"/>
    </row>
    <row r="6847" ht="15">
      <c r="K6847" s="30"/>
    </row>
    <row r="6848" ht="15">
      <c r="K6848" s="30"/>
    </row>
    <row r="6849" ht="15">
      <c r="K6849" s="30"/>
    </row>
    <row r="6850" ht="15">
      <c r="K6850" s="30"/>
    </row>
    <row r="6851" ht="15">
      <c r="K6851" s="30"/>
    </row>
    <row r="6852" ht="15">
      <c r="K6852" s="30"/>
    </row>
    <row r="6853" ht="15">
      <c r="K6853" s="30"/>
    </row>
    <row r="6854" ht="15">
      <c r="K6854" s="30"/>
    </row>
    <row r="6855" ht="15">
      <c r="K6855" s="30"/>
    </row>
    <row r="6856" ht="15">
      <c r="K6856" s="30"/>
    </row>
    <row r="6857" ht="15">
      <c r="K6857" s="30"/>
    </row>
    <row r="6858" ht="15">
      <c r="K6858" s="30"/>
    </row>
    <row r="6859" ht="15">
      <c r="K6859" s="30"/>
    </row>
    <row r="6860" ht="15">
      <c r="K6860" s="30"/>
    </row>
    <row r="6861" ht="15">
      <c r="K6861" s="30"/>
    </row>
    <row r="6862" ht="15">
      <c r="K6862" s="30"/>
    </row>
    <row r="6863" ht="15">
      <c r="K6863" s="30"/>
    </row>
    <row r="6864" ht="15">
      <c r="K6864" s="30"/>
    </row>
    <row r="6865" ht="15">
      <c r="K6865" s="30"/>
    </row>
    <row r="6866" ht="15">
      <c r="K6866" s="32"/>
    </row>
    <row r="6867" ht="15">
      <c r="K6867" s="30"/>
    </row>
    <row r="6868" ht="15">
      <c r="K6868" s="30"/>
    </row>
    <row r="6869" ht="15">
      <c r="K6869" s="30"/>
    </row>
    <row r="6870" ht="15">
      <c r="K6870" s="30"/>
    </row>
    <row r="6871" ht="15">
      <c r="K6871" s="30"/>
    </row>
    <row r="6872" ht="15">
      <c r="K6872" s="30"/>
    </row>
    <row r="6873" ht="15">
      <c r="K6873" s="30"/>
    </row>
    <row r="6874" ht="15">
      <c r="K6874" s="30"/>
    </row>
    <row r="6875" ht="15">
      <c r="K6875" s="30"/>
    </row>
    <row r="6876" ht="15">
      <c r="K6876" s="30"/>
    </row>
    <row r="6877" ht="15">
      <c r="K6877" s="30"/>
    </row>
    <row r="6878" ht="15">
      <c r="K6878" s="30"/>
    </row>
    <row r="6879" ht="15">
      <c r="K6879" s="30"/>
    </row>
    <row r="6880" ht="15">
      <c r="K6880" s="30"/>
    </row>
    <row r="6881" ht="15">
      <c r="K6881" s="30"/>
    </row>
    <row r="6882" ht="15">
      <c r="K6882" s="30"/>
    </row>
    <row r="6883" ht="15">
      <c r="K6883" s="30"/>
    </row>
    <row r="6884" ht="15">
      <c r="K6884" s="30"/>
    </row>
    <row r="6885" ht="15">
      <c r="K6885" s="30"/>
    </row>
    <row r="6886" ht="15">
      <c r="K6886" s="30"/>
    </row>
    <row r="6887" ht="15">
      <c r="K6887" s="30"/>
    </row>
    <row r="6888" ht="15">
      <c r="K6888" s="30"/>
    </row>
    <row r="6889" ht="15">
      <c r="K6889" s="30"/>
    </row>
    <row r="6890" ht="15">
      <c r="K6890" s="30"/>
    </row>
    <row r="6891" ht="15">
      <c r="K6891" s="30"/>
    </row>
    <row r="6892" ht="15">
      <c r="K6892" s="30"/>
    </row>
    <row r="6893" ht="15">
      <c r="K6893" s="30"/>
    </row>
    <row r="6894" ht="15">
      <c r="K6894" s="30"/>
    </row>
    <row r="6895" ht="15">
      <c r="K6895" s="30"/>
    </row>
    <row r="6896" ht="15">
      <c r="K6896" s="30"/>
    </row>
    <row r="6897" ht="15">
      <c r="K6897" s="30"/>
    </row>
    <row r="6898" ht="15">
      <c r="K6898" s="30"/>
    </row>
    <row r="6899" ht="15">
      <c r="K6899" s="30"/>
    </row>
    <row r="6900" ht="15">
      <c r="K6900" s="30"/>
    </row>
    <row r="6901" ht="15">
      <c r="K6901" s="30"/>
    </row>
    <row r="6902" ht="15">
      <c r="K6902" s="30"/>
    </row>
    <row r="6903" ht="15">
      <c r="K6903" s="30"/>
    </row>
    <row r="6904" ht="15">
      <c r="K6904" s="30"/>
    </row>
    <row r="6905" ht="15">
      <c r="K6905" s="30"/>
    </row>
    <row r="6906" ht="15">
      <c r="K6906" s="30"/>
    </row>
    <row r="6907" ht="15">
      <c r="K6907" s="30"/>
    </row>
    <row r="6908" ht="15">
      <c r="K6908" s="30"/>
    </row>
    <row r="6909" ht="15">
      <c r="K6909" s="30"/>
    </row>
    <row r="6910" ht="15">
      <c r="K6910" s="30"/>
    </row>
    <row r="6911" ht="15">
      <c r="K6911" s="30"/>
    </row>
    <row r="6912" ht="15">
      <c r="K6912" s="30"/>
    </row>
    <row r="6913" ht="15">
      <c r="K6913" s="30"/>
    </row>
    <row r="6914" ht="15">
      <c r="K6914" s="30"/>
    </row>
    <row r="6915" ht="15">
      <c r="K6915" s="30"/>
    </row>
    <row r="6916" ht="15">
      <c r="K6916" s="30"/>
    </row>
    <row r="6917" ht="15">
      <c r="K6917" s="30"/>
    </row>
    <row r="6918" ht="15">
      <c r="K6918" s="30"/>
    </row>
    <row r="6919" ht="15">
      <c r="K6919" s="30"/>
    </row>
    <row r="6920" ht="15">
      <c r="K6920" s="30"/>
    </row>
    <row r="6921" ht="15">
      <c r="K6921" s="30"/>
    </row>
    <row r="6922" ht="15">
      <c r="K6922" s="30"/>
    </row>
    <row r="6923" ht="15">
      <c r="K6923" s="30"/>
    </row>
    <row r="6924" ht="15">
      <c r="K6924" s="30"/>
    </row>
    <row r="6925" ht="15">
      <c r="K6925" s="30"/>
    </row>
    <row r="6926" ht="15">
      <c r="K6926" s="30"/>
    </row>
    <row r="6927" ht="15">
      <c r="K6927" s="30"/>
    </row>
    <row r="6928" ht="15">
      <c r="K6928" s="30"/>
    </row>
    <row r="6929" ht="15">
      <c r="K6929" s="30"/>
    </row>
    <row r="6930" ht="15">
      <c r="K6930" s="30"/>
    </row>
    <row r="6931" ht="15">
      <c r="K6931" s="30"/>
    </row>
    <row r="6932" ht="15">
      <c r="K6932" s="30"/>
    </row>
    <row r="6933" ht="15">
      <c r="K6933" s="30"/>
    </row>
    <row r="6934" ht="15">
      <c r="K6934" s="30"/>
    </row>
    <row r="6935" ht="15">
      <c r="K6935" s="30"/>
    </row>
    <row r="6936" ht="15">
      <c r="K6936" s="30"/>
    </row>
    <row r="6937" ht="15">
      <c r="K6937" s="30"/>
    </row>
    <row r="6938" ht="15">
      <c r="K6938" s="30"/>
    </row>
    <row r="6939" ht="15">
      <c r="K6939" s="30"/>
    </row>
    <row r="6940" ht="15">
      <c r="K6940" s="30"/>
    </row>
    <row r="6941" ht="15">
      <c r="K6941" s="30"/>
    </row>
    <row r="6942" ht="15">
      <c r="K6942" s="30"/>
    </row>
    <row r="6943" ht="15">
      <c r="K6943" s="30"/>
    </row>
    <row r="6944" ht="15">
      <c r="K6944" s="30"/>
    </row>
    <row r="6945" ht="15">
      <c r="K6945" s="30"/>
    </row>
    <row r="6946" ht="15">
      <c r="K6946" s="30"/>
    </row>
    <row r="6947" ht="15">
      <c r="K6947" s="30"/>
    </row>
    <row r="6948" ht="15">
      <c r="K6948" s="30"/>
    </row>
    <row r="6949" ht="15">
      <c r="K6949" s="30"/>
    </row>
    <row r="6950" ht="15">
      <c r="K6950" s="30"/>
    </row>
    <row r="6951" ht="15">
      <c r="K6951" s="30"/>
    </row>
    <row r="6952" ht="15">
      <c r="K6952" s="30"/>
    </row>
    <row r="6953" ht="15">
      <c r="K6953" s="30"/>
    </row>
    <row r="6954" ht="15">
      <c r="K6954" s="30"/>
    </row>
    <row r="6955" ht="15">
      <c r="K6955" s="30"/>
    </row>
    <row r="6956" ht="15">
      <c r="K6956" s="30"/>
    </row>
    <row r="6957" ht="15">
      <c r="K6957" s="30"/>
    </row>
    <row r="6958" ht="15">
      <c r="K6958" s="30"/>
    </row>
    <row r="6959" ht="15">
      <c r="K6959" s="30"/>
    </row>
    <row r="6960" ht="15">
      <c r="K6960" s="30"/>
    </row>
    <row r="6961" ht="15">
      <c r="K6961" s="30"/>
    </row>
    <row r="6962" ht="15">
      <c r="K6962" s="30"/>
    </row>
    <row r="6963" ht="15">
      <c r="K6963" s="30"/>
    </row>
    <row r="6964" ht="15">
      <c r="K6964" s="30"/>
    </row>
    <row r="6965" ht="15">
      <c r="K6965" s="30"/>
    </row>
    <row r="6966" ht="15">
      <c r="K6966" s="30"/>
    </row>
    <row r="6967" ht="15">
      <c r="K6967" s="30"/>
    </row>
    <row r="6968" ht="15">
      <c r="K6968" s="30"/>
    </row>
    <row r="6969" ht="15">
      <c r="K6969" s="30"/>
    </row>
    <row r="6970" ht="15">
      <c r="K6970" s="30"/>
    </row>
    <row r="6971" ht="15">
      <c r="K6971" s="30"/>
    </row>
    <row r="6972" ht="15">
      <c r="K6972" s="30"/>
    </row>
    <row r="6973" ht="15">
      <c r="K6973" s="30"/>
    </row>
    <row r="6974" ht="15">
      <c r="K6974" s="30"/>
    </row>
    <row r="6975" ht="15">
      <c r="K6975" s="30"/>
    </row>
    <row r="6976" ht="15">
      <c r="K6976" s="30"/>
    </row>
    <row r="6977" ht="15">
      <c r="K6977" s="30"/>
    </row>
    <row r="6978" ht="15">
      <c r="K6978" s="30"/>
    </row>
    <row r="6979" ht="15">
      <c r="K6979" s="30"/>
    </row>
    <row r="6980" ht="15">
      <c r="K6980" s="30"/>
    </row>
    <row r="6981" ht="15">
      <c r="K6981" s="30"/>
    </row>
    <row r="6982" ht="15">
      <c r="K6982" s="30"/>
    </row>
    <row r="6983" ht="15">
      <c r="K6983" s="30"/>
    </row>
    <row r="6984" ht="15">
      <c r="K6984" s="30"/>
    </row>
    <row r="6985" ht="15">
      <c r="K6985" s="30"/>
    </row>
    <row r="6986" ht="15">
      <c r="K6986" s="30"/>
    </row>
    <row r="6987" ht="15">
      <c r="K6987" s="30"/>
    </row>
    <row r="6988" ht="15">
      <c r="K6988" s="30"/>
    </row>
    <row r="6989" ht="15">
      <c r="K6989" s="30"/>
    </row>
    <row r="6990" ht="15">
      <c r="K6990" s="30"/>
    </row>
    <row r="6991" ht="15">
      <c r="K6991" s="30"/>
    </row>
    <row r="6992" ht="15">
      <c r="K6992" s="30"/>
    </row>
    <row r="6993" ht="15">
      <c r="K6993" s="30"/>
    </row>
    <row r="6994" ht="15">
      <c r="K6994" s="30"/>
    </row>
    <row r="6995" ht="15">
      <c r="K6995" s="30"/>
    </row>
    <row r="6996" ht="15">
      <c r="K6996" s="30"/>
    </row>
    <row r="6997" ht="15">
      <c r="K6997" s="30"/>
    </row>
    <row r="6998" ht="15">
      <c r="K6998" s="30"/>
    </row>
    <row r="6999" ht="15">
      <c r="K6999" s="30"/>
    </row>
    <row r="7000" ht="15">
      <c r="K7000" s="30"/>
    </row>
    <row r="7001" ht="15">
      <c r="K7001" s="30"/>
    </row>
    <row r="7002" ht="15">
      <c r="K7002" s="30"/>
    </row>
    <row r="7003" ht="15">
      <c r="K7003" s="30"/>
    </row>
    <row r="7004" ht="15">
      <c r="K7004" s="30"/>
    </row>
    <row r="7005" ht="15">
      <c r="K7005" s="30"/>
    </row>
    <row r="7006" ht="15">
      <c r="K7006" s="30"/>
    </row>
    <row r="7007" ht="15">
      <c r="K7007" s="30"/>
    </row>
    <row r="7008" ht="15">
      <c r="K7008" s="30"/>
    </row>
    <row r="7009" ht="15">
      <c r="K7009" s="30"/>
    </row>
    <row r="7010" ht="15">
      <c r="K7010" s="30"/>
    </row>
    <row r="7011" ht="15">
      <c r="K7011" s="30"/>
    </row>
    <row r="7012" ht="15">
      <c r="K7012" s="30"/>
    </row>
    <row r="7013" ht="15">
      <c r="K7013" s="30"/>
    </row>
    <row r="7014" ht="15">
      <c r="K7014" s="30"/>
    </row>
    <row r="7015" ht="15">
      <c r="K7015" s="30"/>
    </row>
    <row r="7016" ht="15">
      <c r="K7016" s="30"/>
    </row>
    <row r="7017" ht="15">
      <c r="K7017" s="30"/>
    </row>
    <row r="7018" ht="15">
      <c r="K7018" s="30"/>
    </row>
    <row r="7019" ht="15">
      <c r="K7019" s="30"/>
    </row>
    <row r="7020" ht="15">
      <c r="K7020" s="30"/>
    </row>
    <row r="7021" ht="15">
      <c r="K7021" s="30"/>
    </row>
    <row r="7022" ht="15">
      <c r="K7022" s="30"/>
    </row>
    <row r="7023" ht="15">
      <c r="K7023" s="30"/>
    </row>
    <row r="7024" ht="15">
      <c r="K7024" s="30"/>
    </row>
    <row r="7025" ht="15">
      <c r="K7025" s="30"/>
    </row>
    <row r="7026" ht="15">
      <c r="K7026" s="30"/>
    </row>
    <row r="7027" ht="15">
      <c r="K7027" s="30"/>
    </row>
    <row r="7028" ht="15">
      <c r="K7028" s="30"/>
    </row>
    <row r="7029" ht="15">
      <c r="K7029" s="30"/>
    </row>
    <row r="7030" ht="15">
      <c r="K7030" s="30"/>
    </row>
    <row r="7031" ht="15">
      <c r="K7031" s="30"/>
    </row>
    <row r="7032" ht="15">
      <c r="K7032" s="30"/>
    </row>
    <row r="7033" ht="15">
      <c r="K7033" s="30"/>
    </row>
    <row r="7034" ht="15">
      <c r="K7034" s="30"/>
    </row>
    <row r="7035" ht="15">
      <c r="K7035" s="30"/>
    </row>
    <row r="7036" ht="15">
      <c r="K7036" s="30"/>
    </row>
    <row r="7037" ht="15">
      <c r="K7037" s="30"/>
    </row>
    <row r="7038" ht="15">
      <c r="K7038" s="30"/>
    </row>
    <row r="7039" ht="15">
      <c r="K7039" s="30"/>
    </row>
    <row r="7040" ht="15">
      <c r="K7040" s="30"/>
    </row>
    <row r="7041" ht="15">
      <c r="K7041" s="30"/>
    </row>
    <row r="7042" ht="15">
      <c r="K7042" s="30"/>
    </row>
    <row r="7043" ht="15">
      <c r="K7043" s="30"/>
    </row>
    <row r="7044" ht="15">
      <c r="K7044" s="30"/>
    </row>
    <row r="7045" ht="15">
      <c r="K7045" s="30"/>
    </row>
    <row r="7046" ht="15">
      <c r="K7046" s="30"/>
    </row>
    <row r="7047" ht="15">
      <c r="K7047" s="30"/>
    </row>
    <row r="7048" ht="15">
      <c r="K7048" s="30"/>
    </row>
    <row r="7049" ht="15">
      <c r="K7049" s="30"/>
    </row>
    <row r="7050" ht="15">
      <c r="K7050" s="30"/>
    </row>
    <row r="7051" ht="15">
      <c r="K7051" s="30"/>
    </row>
    <row r="7052" ht="15">
      <c r="K7052" s="30"/>
    </row>
    <row r="7053" ht="15">
      <c r="K7053" s="30"/>
    </row>
    <row r="7054" ht="15">
      <c r="K7054" s="30"/>
    </row>
    <row r="7055" ht="15">
      <c r="K7055" s="30"/>
    </row>
    <row r="7056" ht="15">
      <c r="K7056" s="30"/>
    </row>
    <row r="7057" ht="15">
      <c r="K7057" s="30"/>
    </row>
    <row r="7058" ht="15">
      <c r="K7058" s="30"/>
    </row>
    <row r="7059" ht="15">
      <c r="K7059" s="30"/>
    </row>
    <row r="7060" ht="15">
      <c r="K7060" s="30"/>
    </row>
    <row r="7061" ht="15">
      <c r="K7061" s="30"/>
    </row>
    <row r="7062" ht="15">
      <c r="K7062" s="30"/>
    </row>
    <row r="7063" ht="15">
      <c r="K7063" s="30"/>
    </row>
    <row r="7064" ht="15">
      <c r="K7064" s="30"/>
    </row>
    <row r="7065" ht="15">
      <c r="K7065" s="30"/>
    </row>
    <row r="7066" ht="15">
      <c r="K7066" s="30"/>
    </row>
    <row r="7067" ht="15">
      <c r="K7067" s="30"/>
    </row>
    <row r="7068" ht="15">
      <c r="K7068" s="30"/>
    </row>
    <row r="7069" ht="15">
      <c r="K7069" s="30"/>
    </row>
    <row r="7070" ht="15">
      <c r="K7070" s="30"/>
    </row>
    <row r="7071" ht="15">
      <c r="K7071" s="30"/>
    </row>
    <row r="7072" ht="15">
      <c r="K7072" s="30"/>
    </row>
    <row r="7073" ht="15">
      <c r="K7073" s="30"/>
    </row>
    <row r="7074" ht="15">
      <c r="K7074" s="30"/>
    </row>
    <row r="7075" ht="15">
      <c r="K7075" s="30"/>
    </row>
    <row r="7076" ht="15">
      <c r="K7076" s="30"/>
    </row>
    <row r="7077" ht="15">
      <c r="K7077" s="30"/>
    </row>
    <row r="7078" ht="15">
      <c r="K7078" s="30"/>
    </row>
    <row r="7079" ht="15">
      <c r="K7079" s="30"/>
    </row>
    <row r="7080" ht="15">
      <c r="K7080" s="30"/>
    </row>
    <row r="7081" ht="15">
      <c r="K7081" s="30"/>
    </row>
    <row r="7082" ht="15">
      <c r="K7082" s="32"/>
    </row>
    <row r="7083" ht="15">
      <c r="K7083" s="30"/>
    </row>
    <row r="7084" ht="15">
      <c r="K7084" s="30"/>
    </row>
    <row r="7085" ht="15">
      <c r="K7085" s="30"/>
    </row>
    <row r="7086" ht="15">
      <c r="K7086" s="30"/>
    </row>
    <row r="7087" ht="15">
      <c r="K7087" s="30"/>
    </row>
    <row r="7088" ht="15">
      <c r="K7088" s="30"/>
    </row>
    <row r="7089" ht="15">
      <c r="K7089" s="30"/>
    </row>
    <row r="7090" ht="15">
      <c r="K7090" s="30"/>
    </row>
    <row r="7091" ht="15">
      <c r="K7091" s="30"/>
    </row>
    <row r="7092" ht="15">
      <c r="K7092" s="30"/>
    </row>
    <row r="7093" ht="15">
      <c r="K7093" s="30"/>
    </row>
    <row r="7094" ht="15">
      <c r="K7094" s="30"/>
    </row>
    <row r="7095" ht="15">
      <c r="K7095" s="30"/>
    </row>
    <row r="7096" ht="15">
      <c r="K7096" s="30"/>
    </row>
    <row r="7097" ht="15">
      <c r="K7097" s="30"/>
    </row>
    <row r="7098" ht="15">
      <c r="K7098" s="30"/>
    </row>
    <row r="7099" ht="15">
      <c r="K7099" s="30"/>
    </row>
    <row r="7100" ht="15">
      <c r="K7100" s="30"/>
    </row>
    <row r="7101" ht="15">
      <c r="K7101" s="30"/>
    </row>
    <row r="7102" ht="15">
      <c r="K7102" s="30"/>
    </row>
    <row r="7103" ht="15">
      <c r="K7103" s="30"/>
    </row>
    <row r="7104" ht="15">
      <c r="K7104" s="30"/>
    </row>
    <row r="7105" ht="15">
      <c r="K7105" s="30"/>
    </row>
    <row r="7106" ht="15">
      <c r="K7106" s="30"/>
    </row>
    <row r="7107" ht="15">
      <c r="K7107" s="30"/>
    </row>
    <row r="7108" ht="15">
      <c r="K7108" s="30"/>
    </row>
    <row r="7109" ht="15">
      <c r="K7109" s="30"/>
    </row>
    <row r="7110" ht="15">
      <c r="K7110" s="30"/>
    </row>
    <row r="7111" ht="15">
      <c r="K7111" s="30"/>
    </row>
    <row r="7112" ht="15">
      <c r="K7112" s="30"/>
    </row>
    <row r="7113" ht="15">
      <c r="K7113" s="30"/>
    </row>
    <row r="7114" ht="15">
      <c r="K7114" s="30"/>
    </row>
    <row r="7115" ht="15">
      <c r="K7115" s="30"/>
    </row>
    <row r="7116" ht="15">
      <c r="K7116" s="30"/>
    </row>
    <row r="7117" ht="15">
      <c r="K7117" s="30"/>
    </row>
    <row r="7118" ht="15">
      <c r="K7118" s="30"/>
    </row>
    <row r="7119" ht="15">
      <c r="K7119" s="30"/>
    </row>
    <row r="7120" ht="15">
      <c r="K7120" s="30"/>
    </row>
    <row r="7121" ht="15">
      <c r="K7121" s="30"/>
    </row>
    <row r="7122" ht="15">
      <c r="K7122" s="30"/>
    </row>
    <row r="7123" ht="15">
      <c r="K7123" s="30"/>
    </row>
    <row r="7124" ht="15">
      <c r="K7124" s="30"/>
    </row>
    <row r="7125" ht="15">
      <c r="K7125" s="30"/>
    </row>
    <row r="7126" ht="15">
      <c r="K7126" s="30"/>
    </row>
    <row r="7127" ht="15">
      <c r="K7127" s="30"/>
    </row>
    <row r="7128" ht="15">
      <c r="K7128" s="30"/>
    </row>
    <row r="7129" ht="15">
      <c r="K7129" s="30"/>
    </row>
    <row r="7130" ht="15">
      <c r="K7130" s="30"/>
    </row>
    <row r="7131" ht="15">
      <c r="K7131" s="30"/>
    </row>
    <row r="7132" ht="15">
      <c r="K7132" s="30"/>
    </row>
    <row r="7133" ht="15">
      <c r="K7133" s="30"/>
    </row>
    <row r="7134" ht="15">
      <c r="K7134" s="30"/>
    </row>
    <row r="7135" ht="15">
      <c r="K7135" s="30"/>
    </row>
    <row r="7136" ht="15">
      <c r="K7136" s="30"/>
    </row>
    <row r="7137" ht="15">
      <c r="K7137" s="30"/>
    </row>
    <row r="7138" ht="15">
      <c r="K7138" s="30"/>
    </row>
    <row r="7139" ht="15">
      <c r="K7139" s="30"/>
    </row>
    <row r="7140" ht="15">
      <c r="K7140" s="30"/>
    </row>
    <row r="7141" ht="15">
      <c r="K7141" s="30"/>
    </row>
    <row r="7142" ht="15">
      <c r="K7142" s="30"/>
    </row>
    <row r="7143" ht="15">
      <c r="K7143" s="30"/>
    </row>
    <row r="7144" ht="15">
      <c r="K7144" s="30"/>
    </row>
    <row r="7145" ht="15">
      <c r="K7145" s="30"/>
    </row>
    <row r="7146" ht="15">
      <c r="K7146" s="30"/>
    </row>
    <row r="7147" ht="15">
      <c r="K7147" s="30"/>
    </row>
    <row r="7148" ht="15">
      <c r="K7148" s="30"/>
    </row>
    <row r="7149" ht="15">
      <c r="K7149" s="30"/>
    </row>
    <row r="7150" ht="15">
      <c r="K7150" s="30"/>
    </row>
    <row r="7151" ht="15">
      <c r="K7151" s="30"/>
    </row>
    <row r="7152" ht="15">
      <c r="K7152" s="30"/>
    </row>
    <row r="7153" ht="15">
      <c r="K7153" s="30"/>
    </row>
    <row r="7154" ht="15">
      <c r="K7154" s="30"/>
    </row>
    <row r="7155" ht="15">
      <c r="K7155" s="30"/>
    </row>
    <row r="7156" ht="15">
      <c r="K7156" s="30"/>
    </row>
    <row r="7157" ht="15">
      <c r="K7157" s="30"/>
    </row>
    <row r="7158" ht="15">
      <c r="K7158" s="30"/>
    </row>
    <row r="7159" ht="15">
      <c r="K7159" s="30"/>
    </row>
    <row r="7160" ht="15">
      <c r="K7160" s="30"/>
    </row>
    <row r="7161" ht="15">
      <c r="K7161" s="30"/>
    </row>
    <row r="7162" ht="15">
      <c r="K7162" s="30"/>
    </row>
    <row r="7163" ht="15">
      <c r="K7163" s="30"/>
    </row>
    <row r="7164" ht="15">
      <c r="K7164" s="30"/>
    </row>
    <row r="7165" ht="15">
      <c r="K7165" s="30"/>
    </row>
    <row r="7166" ht="15">
      <c r="K7166" s="30"/>
    </row>
    <row r="7167" ht="15">
      <c r="K7167" s="30"/>
    </row>
    <row r="7168" ht="15">
      <c r="K7168" s="30"/>
    </row>
    <row r="7169" ht="15">
      <c r="K7169" s="30"/>
    </row>
    <row r="7170" ht="15">
      <c r="K7170" s="30"/>
    </row>
    <row r="7171" ht="15">
      <c r="K7171" s="30"/>
    </row>
    <row r="7172" ht="15">
      <c r="K7172" s="30"/>
    </row>
    <row r="7173" ht="15">
      <c r="K7173" s="30"/>
    </row>
    <row r="7174" ht="15">
      <c r="K7174" s="30"/>
    </row>
    <row r="7175" ht="15">
      <c r="K7175" s="30"/>
    </row>
    <row r="7176" ht="15">
      <c r="K7176" s="30"/>
    </row>
    <row r="7177" ht="15">
      <c r="K7177" s="30"/>
    </row>
    <row r="7178" ht="15">
      <c r="K7178" s="30"/>
    </row>
    <row r="7179" ht="15">
      <c r="K7179" s="30"/>
    </row>
    <row r="7180" ht="15">
      <c r="K7180" s="30"/>
    </row>
    <row r="7181" ht="15">
      <c r="K7181" s="30"/>
    </row>
    <row r="7182" ht="15">
      <c r="K7182" s="30"/>
    </row>
    <row r="7183" ht="15">
      <c r="K7183" s="30"/>
    </row>
    <row r="7184" ht="15">
      <c r="K7184" s="30"/>
    </row>
    <row r="7185" ht="15">
      <c r="K7185" s="30"/>
    </row>
    <row r="7186" ht="15">
      <c r="K7186" s="30"/>
    </row>
    <row r="7187" ht="15">
      <c r="K7187" s="30"/>
    </row>
    <row r="7188" ht="15">
      <c r="K7188" s="30"/>
    </row>
    <row r="7189" ht="15">
      <c r="K7189" s="30"/>
    </row>
    <row r="7190" ht="15">
      <c r="K7190" s="30"/>
    </row>
    <row r="7191" ht="15">
      <c r="K7191" s="30"/>
    </row>
    <row r="7192" ht="15">
      <c r="K7192" s="30"/>
    </row>
    <row r="7193" ht="15">
      <c r="K7193" s="30"/>
    </row>
    <row r="7194" ht="15">
      <c r="K7194" s="30"/>
    </row>
    <row r="7195" ht="15">
      <c r="K7195" s="30"/>
    </row>
    <row r="7196" ht="15">
      <c r="K7196" s="30"/>
    </row>
    <row r="7197" ht="15">
      <c r="K7197" s="30"/>
    </row>
    <row r="7198" ht="15">
      <c r="K7198" s="30"/>
    </row>
    <row r="7199" ht="15">
      <c r="K7199" s="30"/>
    </row>
    <row r="7200" ht="15">
      <c r="K7200" s="30"/>
    </row>
    <row r="7201" ht="15">
      <c r="K7201" s="30"/>
    </row>
    <row r="7202" ht="15">
      <c r="K7202" s="30"/>
    </row>
    <row r="7203" ht="15">
      <c r="K7203" s="30"/>
    </row>
    <row r="7204" ht="15">
      <c r="K7204" s="30"/>
    </row>
    <row r="7205" ht="15">
      <c r="K7205" s="30"/>
    </row>
    <row r="7206" ht="15">
      <c r="K7206" s="30"/>
    </row>
    <row r="7207" ht="15">
      <c r="K7207" s="30"/>
    </row>
    <row r="7208" ht="15">
      <c r="K7208" s="30"/>
    </row>
    <row r="7209" ht="15">
      <c r="K7209" s="30"/>
    </row>
    <row r="7210" ht="15">
      <c r="K7210" s="30"/>
    </row>
    <row r="7211" ht="15">
      <c r="K7211" s="30"/>
    </row>
    <row r="7212" ht="15">
      <c r="K7212" s="30"/>
    </row>
    <row r="7213" ht="15">
      <c r="K7213" s="30"/>
    </row>
    <row r="7214" ht="15">
      <c r="K7214" s="30"/>
    </row>
    <row r="7215" ht="15">
      <c r="K7215" s="30"/>
    </row>
    <row r="7216" ht="15">
      <c r="K7216" s="30"/>
    </row>
    <row r="7217" ht="15">
      <c r="K7217" s="30"/>
    </row>
    <row r="7218" ht="15">
      <c r="K7218" s="30"/>
    </row>
    <row r="7219" ht="15">
      <c r="K7219" s="30"/>
    </row>
    <row r="7220" ht="15">
      <c r="K7220" s="30"/>
    </row>
    <row r="7221" ht="15">
      <c r="K7221" s="30"/>
    </row>
    <row r="7222" ht="15">
      <c r="K7222" s="30"/>
    </row>
    <row r="7223" ht="15">
      <c r="K7223" s="30"/>
    </row>
    <row r="7224" ht="15">
      <c r="K7224" s="30"/>
    </row>
    <row r="7225" ht="15">
      <c r="K7225" s="30"/>
    </row>
    <row r="7226" ht="15">
      <c r="K7226" s="30"/>
    </row>
    <row r="7227" ht="15">
      <c r="K7227" s="30"/>
    </row>
    <row r="7228" ht="15">
      <c r="K7228" s="30"/>
    </row>
    <row r="7229" ht="15">
      <c r="K7229" s="30"/>
    </row>
    <row r="7230" ht="15">
      <c r="K7230" s="30"/>
    </row>
    <row r="7231" ht="15">
      <c r="K7231" s="30"/>
    </row>
    <row r="7232" ht="15">
      <c r="K7232" s="30"/>
    </row>
    <row r="7233" ht="15">
      <c r="K7233" s="30"/>
    </row>
    <row r="7234" ht="15">
      <c r="K7234" s="30"/>
    </row>
    <row r="7235" ht="15">
      <c r="K7235" s="30"/>
    </row>
    <row r="7236" ht="15">
      <c r="K7236" s="30"/>
    </row>
    <row r="7237" ht="15">
      <c r="K7237" s="30"/>
    </row>
    <row r="7238" ht="15">
      <c r="K7238" s="30"/>
    </row>
    <row r="7239" ht="15">
      <c r="K7239" s="30"/>
    </row>
    <row r="7240" ht="15">
      <c r="K7240" s="30"/>
    </row>
    <row r="7241" ht="15">
      <c r="K7241" s="30"/>
    </row>
    <row r="7242" ht="15">
      <c r="K7242" s="30"/>
    </row>
    <row r="7243" ht="15">
      <c r="K7243" s="30"/>
    </row>
    <row r="7244" ht="15">
      <c r="K7244" s="30"/>
    </row>
    <row r="7245" ht="15">
      <c r="K7245" s="30"/>
    </row>
    <row r="7246" ht="15">
      <c r="K7246" s="30"/>
    </row>
    <row r="7247" ht="15">
      <c r="K7247" s="30"/>
    </row>
    <row r="7248" ht="15">
      <c r="K7248" s="30"/>
    </row>
    <row r="7249" ht="15">
      <c r="K7249" s="30"/>
    </row>
    <row r="7250" ht="15">
      <c r="K7250" s="30"/>
    </row>
    <row r="7251" ht="15">
      <c r="K7251" s="30"/>
    </row>
    <row r="7252" ht="15">
      <c r="K7252" s="30"/>
    </row>
    <row r="7253" ht="15">
      <c r="K7253" s="30"/>
    </row>
    <row r="7254" ht="15">
      <c r="K7254" s="30"/>
    </row>
    <row r="7255" ht="15">
      <c r="K7255" s="30"/>
    </row>
    <row r="7256" ht="15">
      <c r="K7256" s="30"/>
    </row>
    <row r="7257" ht="15">
      <c r="K7257" s="30"/>
    </row>
    <row r="7258" ht="15">
      <c r="K7258" s="30"/>
    </row>
    <row r="7259" ht="15">
      <c r="K7259" s="30"/>
    </row>
    <row r="7260" ht="15">
      <c r="K7260" s="30"/>
    </row>
    <row r="7261" ht="15">
      <c r="K7261" s="30"/>
    </row>
    <row r="7262" ht="15">
      <c r="K7262" s="30"/>
    </row>
    <row r="7263" ht="15">
      <c r="K7263" s="30"/>
    </row>
    <row r="7264" ht="15">
      <c r="K7264" s="30"/>
    </row>
    <row r="7265" ht="15">
      <c r="K7265" s="30"/>
    </row>
    <row r="7266" ht="15">
      <c r="K7266" s="30"/>
    </row>
    <row r="7267" ht="15">
      <c r="K7267" s="30"/>
    </row>
    <row r="7268" ht="15">
      <c r="K7268" s="30"/>
    </row>
    <row r="7269" ht="15">
      <c r="K7269" s="30"/>
    </row>
    <row r="7270" ht="15">
      <c r="K7270" s="30"/>
    </row>
    <row r="7271" ht="15">
      <c r="K7271" s="30"/>
    </row>
    <row r="7272" ht="15">
      <c r="K7272" s="30"/>
    </row>
    <row r="7273" ht="15">
      <c r="K7273" s="30"/>
    </row>
    <row r="7274" ht="15">
      <c r="K7274" s="30"/>
    </row>
    <row r="7275" ht="15">
      <c r="K7275" s="30"/>
    </row>
    <row r="7276" ht="15">
      <c r="K7276" s="30"/>
    </row>
    <row r="7277" ht="15">
      <c r="K7277" s="30"/>
    </row>
    <row r="7278" ht="15">
      <c r="K7278" s="30"/>
    </row>
    <row r="7279" ht="15">
      <c r="K7279" s="30"/>
    </row>
    <row r="7280" ht="15">
      <c r="K7280" s="30"/>
    </row>
    <row r="7281" ht="15">
      <c r="K7281" s="30"/>
    </row>
    <row r="7282" ht="15">
      <c r="K7282" s="30"/>
    </row>
    <row r="7283" ht="15">
      <c r="K7283" s="30"/>
    </row>
    <row r="7284" ht="15">
      <c r="K7284" s="30"/>
    </row>
    <row r="7285" ht="15">
      <c r="K7285" s="30"/>
    </row>
    <row r="7286" ht="15">
      <c r="K7286" s="30"/>
    </row>
    <row r="7287" ht="15">
      <c r="K7287" s="30"/>
    </row>
    <row r="7288" ht="15">
      <c r="K7288" s="32"/>
    </row>
    <row r="7289" ht="15">
      <c r="K7289" s="30"/>
    </row>
    <row r="7290" ht="15">
      <c r="K7290" s="30"/>
    </row>
    <row r="7291" ht="15">
      <c r="K7291" s="30"/>
    </row>
    <row r="7292" ht="15">
      <c r="K7292" s="30"/>
    </row>
    <row r="7293" ht="15">
      <c r="K7293" s="30"/>
    </row>
    <row r="7294" ht="15">
      <c r="K7294" s="30"/>
    </row>
    <row r="7295" ht="15">
      <c r="K7295" s="30"/>
    </row>
    <row r="7296" ht="15">
      <c r="K7296" s="30"/>
    </row>
    <row r="7297" ht="15">
      <c r="K7297" s="30"/>
    </row>
    <row r="7298" ht="15">
      <c r="K7298" s="30"/>
    </row>
    <row r="7299" ht="15">
      <c r="K7299" s="30"/>
    </row>
    <row r="7300" ht="15">
      <c r="K7300" s="30"/>
    </row>
    <row r="7301" ht="15">
      <c r="K7301" s="30"/>
    </row>
    <row r="7302" ht="15">
      <c r="K7302" s="30"/>
    </row>
    <row r="7303" ht="15">
      <c r="K7303" s="30"/>
    </row>
    <row r="7304" ht="15">
      <c r="K7304" s="30"/>
    </row>
    <row r="7305" ht="15">
      <c r="K7305" s="30"/>
    </row>
    <row r="7306" ht="15">
      <c r="K7306" s="30"/>
    </row>
    <row r="7307" ht="15">
      <c r="K7307" s="30"/>
    </row>
    <row r="7308" ht="15">
      <c r="K7308" s="30"/>
    </row>
    <row r="7309" ht="15">
      <c r="K7309" s="30"/>
    </row>
    <row r="7310" ht="15">
      <c r="K7310" s="30"/>
    </row>
    <row r="7311" ht="15">
      <c r="K7311" s="30"/>
    </row>
    <row r="7312" ht="15">
      <c r="K7312" s="32"/>
    </row>
    <row r="7313" ht="15">
      <c r="K7313" s="30"/>
    </row>
    <row r="7314" ht="15">
      <c r="K7314" s="30"/>
    </row>
    <row r="7315" ht="15">
      <c r="K7315" s="30"/>
    </row>
    <row r="7316" ht="14.25">
      <c r="K7316" s="31"/>
    </row>
    <row r="7317" ht="15">
      <c r="K7317" s="30"/>
    </row>
    <row r="7318" ht="15">
      <c r="K7318" s="30"/>
    </row>
    <row r="7319" ht="15">
      <c r="K7319" s="30"/>
    </row>
    <row r="7320" ht="15">
      <c r="K7320" s="30"/>
    </row>
    <row r="7321" ht="15">
      <c r="K7321" s="30"/>
    </row>
    <row r="7322" ht="15">
      <c r="K7322" s="30"/>
    </row>
    <row r="7323" ht="15">
      <c r="K7323" s="30"/>
    </row>
    <row r="7324" ht="15">
      <c r="K7324" s="30"/>
    </row>
    <row r="7325" ht="15">
      <c r="K7325" s="30"/>
    </row>
    <row r="7326" ht="15">
      <c r="K7326" s="30"/>
    </row>
    <row r="7327" ht="15">
      <c r="K7327" s="30"/>
    </row>
    <row r="7328" ht="15">
      <c r="K7328" s="30"/>
    </row>
    <row r="7329" ht="15">
      <c r="K7329" s="30"/>
    </row>
    <row r="7330" ht="15">
      <c r="K7330" s="30"/>
    </row>
    <row r="7331" ht="15">
      <c r="K7331" s="30"/>
    </row>
    <row r="7332" ht="15">
      <c r="K7332" s="30"/>
    </row>
    <row r="7333" ht="15">
      <c r="K7333" s="30"/>
    </row>
    <row r="7334" ht="15">
      <c r="K7334" s="30"/>
    </row>
    <row r="7335" ht="15">
      <c r="K7335" s="30"/>
    </row>
    <row r="7336" ht="15">
      <c r="K7336" s="30"/>
    </row>
    <row r="7337" ht="15">
      <c r="K7337" s="32"/>
    </row>
    <row r="7338" ht="15">
      <c r="K7338" s="30"/>
    </row>
    <row r="7339" ht="15">
      <c r="K7339" s="30"/>
    </row>
    <row r="7340" ht="15">
      <c r="K7340" s="30"/>
    </row>
    <row r="7341" ht="15">
      <c r="K7341" s="30"/>
    </row>
    <row r="7342" ht="15">
      <c r="K7342" s="30"/>
    </row>
    <row r="7343" ht="15">
      <c r="K7343" s="30"/>
    </row>
    <row r="7344" ht="15">
      <c r="K7344" s="30"/>
    </row>
    <row r="7345" ht="15">
      <c r="K7345" s="30"/>
    </row>
    <row r="7346" ht="15">
      <c r="K7346" s="30"/>
    </row>
    <row r="7347" ht="15">
      <c r="K7347" s="30"/>
    </row>
    <row r="7348" ht="15">
      <c r="K7348" s="30"/>
    </row>
    <row r="7349" ht="15">
      <c r="K7349" s="30"/>
    </row>
    <row r="7350" ht="15">
      <c r="K7350" s="30"/>
    </row>
    <row r="7351" ht="15">
      <c r="K7351" s="30"/>
    </row>
    <row r="7352" ht="15">
      <c r="K7352" s="30"/>
    </row>
    <row r="7353" ht="15">
      <c r="K7353" s="30"/>
    </row>
    <row r="7354" ht="15">
      <c r="K7354" s="30"/>
    </row>
    <row r="7355" ht="15">
      <c r="K7355" s="30"/>
    </row>
    <row r="7356" ht="15">
      <c r="K7356" s="30"/>
    </row>
    <row r="7357" ht="15">
      <c r="K7357" s="30"/>
    </row>
    <row r="7358" ht="15">
      <c r="K7358" s="30"/>
    </row>
    <row r="7359" ht="15">
      <c r="K7359" s="30"/>
    </row>
    <row r="7360" ht="15">
      <c r="K7360" s="30"/>
    </row>
    <row r="7361" ht="15">
      <c r="K7361" s="32"/>
    </row>
    <row r="7362" ht="15">
      <c r="K7362" s="30"/>
    </row>
    <row r="7363" ht="15">
      <c r="K7363" s="30"/>
    </row>
    <row r="7364" ht="15">
      <c r="K7364" s="30"/>
    </row>
    <row r="7365" ht="15">
      <c r="K7365" s="30"/>
    </row>
    <row r="7366" ht="15">
      <c r="K7366" s="30"/>
    </row>
    <row r="7367" ht="15">
      <c r="K7367" s="30"/>
    </row>
    <row r="7368" ht="15">
      <c r="K7368" s="30"/>
    </row>
    <row r="7369" ht="15">
      <c r="K7369" s="30"/>
    </row>
    <row r="7370" ht="15">
      <c r="K7370" s="30"/>
    </row>
    <row r="7371" ht="15">
      <c r="K7371" s="30"/>
    </row>
    <row r="7372" ht="15">
      <c r="K7372" s="30"/>
    </row>
    <row r="7373" ht="15">
      <c r="K7373" s="30"/>
    </row>
    <row r="7374" ht="15">
      <c r="K7374" s="30"/>
    </row>
    <row r="7375" ht="15">
      <c r="K7375" s="30"/>
    </row>
    <row r="7376" ht="15">
      <c r="K7376" s="30"/>
    </row>
    <row r="7377" ht="15">
      <c r="K7377" s="30"/>
    </row>
    <row r="7378" ht="15">
      <c r="K7378" s="30"/>
    </row>
    <row r="7379" ht="15">
      <c r="K7379" s="30"/>
    </row>
    <row r="7380" ht="15">
      <c r="K7380" s="30"/>
    </row>
    <row r="7381" ht="15">
      <c r="K7381" s="30"/>
    </row>
    <row r="7382" ht="15">
      <c r="K7382" s="30"/>
    </row>
    <row r="7383" ht="15">
      <c r="K7383" s="30"/>
    </row>
    <row r="7384" ht="15">
      <c r="K7384" s="30"/>
    </row>
    <row r="7385" ht="15">
      <c r="K7385" s="32"/>
    </row>
    <row r="7386" ht="15">
      <c r="K7386" s="30"/>
    </row>
    <row r="7387" ht="15">
      <c r="K7387" s="30"/>
    </row>
    <row r="7388" ht="15">
      <c r="K7388" s="30"/>
    </row>
    <row r="7389" ht="15">
      <c r="K7389" s="30"/>
    </row>
    <row r="7390" ht="15">
      <c r="K7390" s="30"/>
    </row>
    <row r="7391" ht="15">
      <c r="K7391" s="30"/>
    </row>
    <row r="7392" ht="15">
      <c r="K7392" s="30"/>
    </row>
    <row r="7393" ht="15">
      <c r="K7393" s="30"/>
    </row>
    <row r="7394" ht="15">
      <c r="K7394" s="30"/>
    </row>
    <row r="7395" ht="15">
      <c r="K7395" s="30"/>
    </row>
    <row r="7396" ht="15">
      <c r="K7396" s="30"/>
    </row>
    <row r="7397" ht="15">
      <c r="K7397" s="30"/>
    </row>
    <row r="7398" ht="15">
      <c r="K7398" s="30"/>
    </row>
    <row r="7399" ht="15">
      <c r="K7399" s="30"/>
    </row>
    <row r="7400" ht="15">
      <c r="K7400" s="30"/>
    </row>
    <row r="7401" ht="15">
      <c r="K7401" s="30"/>
    </row>
    <row r="7402" ht="15">
      <c r="K7402" s="30"/>
    </row>
    <row r="7403" ht="15">
      <c r="K7403" s="30"/>
    </row>
    <row r="7404" ht="15">
      <c r="K7404" s="30"/>
    </row>
    <row r="7405" ht="15">
      <c r="K7405" s="30"/>
    </row>
    <row r="7406" ht="15">
      <c r="K7406" s="30"/>
    </row>
    <row r="7407" ht="15">
      <c r="K7407" s="30"/>
    </row>
    <row r="7408" ht="15">
      <c r="K7408" s="30"/>
    </row>
    <row r="7409" ht="15">
      <c r="K7409" s="32"/>
    </row>
    <row r="7410" ht="15">
      <c r="K7410" s="30"/>
    </row>
    <row r="7411" ht="15">
      <c r="K7411" s="30"/>
    </row>
    <row r="7412" ht="15">
      <c r="K7412" s="30"/>
    </row>
    <row r="7413" ht="15">
      <c r="K7413" s="30"/>
    </row>
    <row r="7414" ht="15">
      <c r="K7414" s="30"/>
    </row>
    <row r="7415" ht="15">
      <c r="K7415" s="30"/>
    </row>
    <row r="7416" ht="15">
      <c r="K7416" s="30"/>
    </row>
    <row r="7417" ht="15">
      <c r="K7417" s="30"/>
    </row>
    <row r="7418" ht="15">
      <c r="K7418" s="30"/>
    </row>
    <row r="7419" ht="15">
      <c r="K7419" s="30"/>
    </row>
    <row r="7420" ht="15">
      <c r="K7420" s="30"/>
    </row>
    <row r="7421" ht="15">
      <c r="K7421" s="30"/>
    </row>
    <row r="7422" ht="15">
      <c r="K7422" s="30"/>
    </row>
    <row r="7423" ht="15">
      <c r="K7423" s="30"/>
    </row>
    <row r="7424" ht="15">
      <c r="K7424" s="30"/>
    </row>
    <row r="7425" ht="15">
      <c r="K7425" s="30"/>
    </row>
    <row r="7426" ht="15">
      <c r="K7426" s="30"/>
    </row>
    <row r="7427" ht="15">
      <c r="K7427" s="30"/>
    </row>
    <row r="7428" ht="15">
      <c r="K7428" s="30"/>
    </row>
    <row r="7429" ht="15">
      <c r="K7429" s="30"/>
    </row>
    <row r="7430" ht="15">
      <c r="K7430" s="30"/>
    </row>
    <row r="7431" ht="15">
      <c r="K7431" s="30"/>
    </row>
    <row r="7432" ht="15">
      <c r="K7432" s="30"/>
    </row>
    <row r="7433" ht="15">
      <c r="K7433" s="32"/>
    </row>
    <row r="7434" ht="15">
      <c r="K7434" s="30"/>
    </row>
    <row r="7435" ht="15">
      <c r="K7435" s="30"/>
    </row>
    <row r="7436" ht="15">
      <c r="K7436" s="30"/>
    </row>
    <row r="7437" ht="15">
      <c r="K7437" s="30"/>
    </row>
    <row r="7438" ht="15">
      <c r="K7438" s="30"/>
    </row>
    <row r="7439" ht="15">
      <c r="K7439" s="30"/>
    </row>
    <row r="7440" ht="15">
      <c r="K7440" s="30"/>
    </row>
    <row r="7441" ht="15">
      <c r="K7441" s="30"/>
    </row>
    <row r="7442" ht="15">
      <c r="K7442" s="30"/>
    </row>
    <row r="7443" ht="15">
      <c r="K7443" s="30"/>
    </row>
    <row r="7444" ht="15">
      <c r="K7444" s="30"/>
    </row>
    <row r="7445" ht="15">
      <c r="K7445" s="30"/>
    </row>
    <row r="7446" ht="15">
      <c r="K7446" s="30"/>
    </row>
    <row r="7447" ht="15">
      <c r="K7447" s="30"/>
    </row>
    <row r="7448" ht="15">
      <c r="K7448" s="30"/>
    </row>
    <row r="7449" ht="15">
      <c r="K7449" s="30"/>
    </row>
    <row r="7450" ht="15">
      <c r="K7450" s="30"/>
    </row>
    <row r="7451" ht="15">
      <c r="K7451" s="30"/>
    </row>
    <row r="7452" ht="15">
      <c r="K7452" s="30"/>
    </row>
    <row r="7453" ht="15">
      <c r="K7453" s="30"/>
    </row>
    <row r="7454" ht="15">
      <c r="K7454" s="30"/>
    </row>
    <row r="7455" ht="15">
      <c r="K7455" s="30"/>
    </row>
    <row r="7456" ht="15">
      <c r="K7456" s="30"/>
    </row>
    <row r="7457" ht="15">
      <c r="K7457" s="32"/>
    </row>
    <row r="7458" ht="15">
      <c r="K7458" s="30"/>
    </row>
    <row r="7459" ht="15">
      <c r="K7459" s="30"/>
    </row>
    <row r="7460" ht="15">
      <c r="K7460" s="30"/>
    </row>
    <row r="7461" ht="15">
      <c r="K7461" s="30"/>
    </row>
    <row r="7462" ht="15">
      <c r="K7462" s="30"/>
    </row>
    <row r="7463" ht="15">
      <c r="K7463" s="30"/>
    </row>
    <row r="7464" ht="15">
      <c r="K7464" s="30"/>
    </row>
    <row r="7465" ht="15">
      <c r="K7465" s="30"/>
    </row>
    <row r="7466" ht="15">
      <c r="K7466" s="30"/>
    </row>
    <row r="7467" ht="15">
      <c r="K7467" s="30"/>
    </row>
    <row r="7468" ht="15">
      <c r="K7468" s="30"/>
    </row>
    <row r="7469" ht="15">
      <c r="K7469" s="30"/>
    </row>
    <row r="7470" ht="15">
      <c r="K7470" s="30"/>
    </row>
    <row r="7471" ht="15">
      <c r="K7471" s="30"/>
    </row>
    <row r="7472" ht="15">
      <c r="K7472" s="30"/>
    </row>
    <row r="7473" ht="15">
      <c r="K7473" s="30"/>
    </row>
    <row r="7474" ht="15">
      <c r="K7474" s="30"/>
    </row>
    <row r="7475" ht="15">
      <c r="K7475" s="30"/>
    </row>
    <row r="7476" ht="15">
      <c r="K7476" s="30"/>
    </row>
    <row r="7477" ht="15">
      <c r="K7477" s="30"/>
    </row>
    <row r="7478" ht="15">
      <c r="K7478" s="30"/>
    </row>
    <row r="7479" ht="15">
      <c r="K7479" s="30"/>
    </row>
    <row r="7480" ht="15">
      <c r="K7480" s="30"/>
    </row>
    <row r="7481" ht="15">
      <c r="K7481" s="32"/>
    </row>
    <row r="7482" ht="15">
      <c r="K7482" s="30"/>
    </row>
    <row r="7483" ht="15">
      <c r="K7483" s="30"/>
    </row>
    <row r="7484" ht="15">
      <c r="K7484" s="30"/>
    </row>
    <row r="7485" ht="15">
      <c r="K7485" s="30"/>
    </row>
    <row r="7486" ht="15">
      <c r="K7486" s="30"/>
    </row>
    <row r="7487" ht="15">
      <c r="K7487" s="30"/>
    </row>
    <row r="7488" ht="15">
      <c r="K7488" s="30"/>
    </row>
    <row r="7489" ht="15">
      <c r="K7489" s="30"/>
    </row>
    <row r="7490" ht="15">
      <c r="K7490" s="30"/>
    </row>
    <row r="7491" ht="15">
      <c r="K7491" s="30"/>
    </row>
    <row r="7492" ht="15">
      <c r="K7492" s="30"/>
    </row>
    <row r="7493" ht="15">
      <c r="K7493" s="30"/>
    </row>
    <row r="7494" ht="15">
      <c r="K7494" s="30"/>
    </row>
    <row r="7495" ht="15">
      <c r="K7495" s="30"/>
    </row>
    <row r="7496" ht="15">
      <c r="K7496" s="30"/>
    </row>
    <row r="7497" ht="15">
      <c r="K7497" s="30"/>
    </row>
    <row r="7498" ht="15">
      <c r="K7498" s="30"/>
    </row>
    <row r="7499" ht="15">
      <c r="K7499" s="30"/>
    </row>
    <row r="7500" ht="15">
      <c r="K7500" s="30"/>
    </row>
    <row r="7501" ht="15">
      <c r="K7501" s="30"/>
    </row>
    <row r="7502" ht="15">
      <c r="K7502" s="30"/>
    </row>
    <row r="7503" ht="15">
      <c r="K7503" s="30"/>
    </row>
    <row r="7504" ht="15">
      <c r="K7504" s="30"/>
    </row>
    <row r="7505" ht="15">
      <c r="K7505" s="32"/>
    </row>
    <row r="7506" ht="15">
      <c r="K7506" s="30"/>
    </row>
    <row r="7507" ht="15">
      <c r="K7507" s="30"/>
    </row>
    <row r="7508" ht="15">
      <c r="K7508" s="30"/>
    </row>
    <row r="7509" ht="15">
      <c r="K7509" s="30"/>
    </row>
    <row r="7510" ht="15">
      <c r="K7510" s="30"/>
    </row>
    <row r="7511" ht="15">
      <c r="K7511" s="30"/>
    </row>
    <row r="7512" ht="15">
      <c r="K7512" s="30"/>
    </row>
    <row r="7513" ht="15">
      <c r="K7513" s="30"/>
    </row>
    <row r="7514" ht="15">
      <c r="K7514" s="30"/>
    </row>
    <row r="7515" ht="15">
      <c r="K7515" s="30"/>
    </row>
    <row r="7516" ht="15">
      <c r="K7516" s="30"/>
    </row>
    <row r="7517" ht="15">
      <c r="K7517" s="30"/>
    </row>
    <row r="7518" ht="15">
      <c r="K7518" s="30"/>
    </row>
    <row r="7519" ht="15">
      <c r="K7519" s="30"/>
    </row>
    <row r="7520" ht="15">
      <c r="K7520" s="30"/>
    </row>
    <row r="7521" ht="15">
      <c r="K7521" s="30"/>
    </row>
    <row r="7522" ht="15">
      <c r="K7522" s="30"/>
    </row>
    <row r="7523" ht="15">
      <c r="K7523" s="30"/>
    </row>
    <row r="7524" ht="15">
      <c r="K7524" s="30"/>
    </row>
    <row r="7525" ht="15">
      <c r="K7525" s="30"/>
    </row>
    <row r="7526" ht="15">
      <c r="K7526" s="30"/>
    </row>
    <row r="7527" ht="15">
      <c r="K7527" s="30"/>
    </row>
    <row r="7528" ht="15">
      <c r="K7528" s="30"/>
    </row>
    <row r="7529" ht="15">
      <c r="K7529" s="30"/>
    </row>
    <row r="7530" ht="15">
      <c r="K7530" s="30"/>
    </row>
    <row r="7531" ht="15">
      <c r="K7531" s="30"/>
    </row>
    <row r="7532" ht="15">
      <c r="K7532" s="30"/>
    </row>
    <row r="7533" ht="15">
      <c r="K7533" s="30"/>
    </row>
    <row r="7534" ht="15">
      <c r="K7534" s="30"/>
    </row>
    <row r="7535" ht="15">
      <c r="K7535" s="30"/>
    </row>
    <row r="7536" ht="15">
      <c r="K7536" s="30"/>
    </row>
    <row r="7537" ht="15">
      <c r="K7537" s="30"/>
    </row>
    <row r="7538" ht="15">
      <c r="K7538" s="30"/>
    </row>
    <row r="7539" ht="15">
      <c r="K7539" s="30"/>
    </row>
    <row r="7540" ht="15">
      <c r="K7540" s="30"/>
    </row>
    <row r="7541" ht="15">
      <c r="K7541" s="30"/>
    </row>
    <row r="7542" ht="15">
      <c r="K7542" s="30"/>
    </row>
    <row r="7543" ht="15">
      <c r="K7543" s="30"/>
    </row>
    <row r="7544" ht="15">
      <c r="K7544" s="30"/>
    </row>
    <row r="7545" ht="15">
      <c r="K7545" s="30"/>
    </row>
    <row r="7546" ht="15">
      <c r="K7546" s="30"/>
    </row>
    <row r="7547" ht="15">
      <c r="K7547" s="30"/>
    </row>
    <row r="7548" ht="15">
      <c r="K7548" s="30"/>
    </row>
    <row r="7549" ht="15">
      <c r="K7549" s="30"/>
    </row>
    <row r="7550" ht="15">
      <c r="K7550" s="30"/>
    </row>
    <row r="7551" ht="15">
      <c r="K7551" s="30"/>
    </row>
    <row r="7552" ht="15">
      <c r="K7552" s="30"/>
    </row>
    <row r="7553" ht="15">
      <c r="K7553" s="32"/>
    </row>
    <row r="7554" ht="15">
      <c r="K7554" s="30"/>
    </row>
    <row r="7555" ht="15">
      <c r="K7555" s="30"/>
    </row>
    <row r="7556" ht="15">
      <c r="K7556" s="30"/>
    </row>
    <row r="7557" ht="15">
      <c r="K7557" s="30"/>
    </row>
    <row r="7558" ht="15">
      <c r="K7558" s="30"/>
    </row>
    <row r="7559" ht="15">
      <c r="K7559" s="30"/>
    </row>
    <row r="7560" ht="15">
      <c r="K7560" s="30"/>
    </row>
    <row r="7561" ht="15">
      <c r="K7561" s="30"/>
    </row>
    <row r="7562" ht="15">
      <c r="K7562" s="30"/>
    </row>
    <row r="7563" ht="15">
      <c r="K7563" s="30"/>
    </row>
    <row r="7564" ht="15">
      <c r="K7564" s="30"/>
    </row>
    <row r="7565" ht="15">
      <c r="K7565" s="30"/>
    </row>
    <row r="7566" ht="15">
      <c r="K7566" s="30"/>
    </row>
    <row r="7567" ht="15">
      <c r="K7567" s="30"/>
    </row>
    <row r="7568" ht="15">
      <c r="K7568" s="30"/>
    </row>
    <row r="7569" ht="15">
      <c r="K7569" s="30"/>
    </row>
    <row r="7570" ht="15">
      <c r="K7570" s="30"/>
    </row>
    <row r="7571" ht="15">
      <c r="K7571" s="30"/>
    </row>
    <row r="7572" ht="15">
      <c r="K7572" s="30"/>
    </row>
    <row r="7573" ht="15">
      <c r="K7573" s="30"/>
    </row>
    <row r="7574" ht="15">
      <c r="K7574" s="30"/>
    </row>
    <row r="7575" ht="15">
      <c r="K7575" s="30"/>
    </row>
    <row r="7576" ht="15">
      <c r="K7576" s="30"/>
    </row>
    <row r="7577" ht="15">
      <c r="K7577" s="30"/>
    </row>
    <row r="7578" ht="15">
      <c r="K7578" s="30"/>
    </row>
    <row r="7579" ht="15">
      <c r="K7579" s="30"/>
    </row>
    <row r="7580" ht="15">
      <c r="K7580" s="30"/>
    </row>
    <row r="7581" ht="15">
      <c r="K7581" s="30"/>
    </row>
    <row r="7582" ht="15">
      <c r="K7582" s="30"/>
    </row>
    <row r="7583" ht="15">
      <c r="K7583" s="30"/>
    </row>
    <row r="7584" ht="15">
      <c r="K7584" s="30"/>
    </row>
    <row r="7585" ht="15">
      <c r="K7585" s="30"/>
    </row>
    <row r="7586" ht="15">
      <c r="K7586" s="30"/>
    </row>
    <row r="7587" ht="15">
      <c r="K7587" s="30"/>
    </row>
    <row r="7588" ht="15">
      <c r="K7588" s="30"/>
    </row>
    <row r="7589" ht="15">
      <c r="K7589" s="30"/>
    </row>
    <row r="7590" ht="15">
      <c r="K7590" s="30"/>
    </row>
    <row r="7591" ht="15">
      <c r="K7591" s="30"/>
    </row>
    <row r="7592" ht="15">
      <c r="K7592" s="30"/>
    </row>
    <row r="7593" ht="15">
      <c r="K7593" s="30"/>
    </row>
    <row r="7594" ht="15">
      <c r="K7594" s="30"/>
    </row>
    <row r="7595" ht="15">
      <c r="K7595" s="30"/>
    </row>
    <row r="7596" ht="15">
      <c r="K7596" s="30"/>
    </row>
    <row r="7597" ht="15">
      <c r="K7597" s="30"/>
    </row>
    <row r="7598" ht="15">
      <c r="K7598" s="30"/>
    </row>
    <row r="7599" ht="15">
      <c r="K7599" s="30"/>
    </row>
    <row r="7600" ht="15">
      <c r="K7600" s="30"/>
    </row>
    <row r="7601" ht="15">
      <c r="K7601" s="30"/>
    </row>
    <row r="7602" ht="15">
      <c r="K7602" s="30"/>
    </row>
    <row r="7603" ht="15">
      <c r="K7603" s="30"/>
    </row>
    <row r="7604" ht="15">
      <c r="K7604" s="30"/>
    </row>
    <row r="7605" ht="15">
      <c r="K7605" s="30"/>
    </row>
    <row r="7606" ht="15">
      <c r="K7606" s="30"/>
    </row>
    <row r="7607" ht="15">
      <c r="K7607" s="30"/>
    </row>
    <row r="7608" ht="15">
      <c r="K7608" s="30"/>
    </row>
    <row r="7609" ht="15">
      <c r="K7609" s="30"/>
    </row>
    <row r="7610" ht="15">
      <c r="K7610" s="30"/>
    </row>
    <row r="7611" ht="15">
      <c r="K7611" s="30"/>
    </row>
    <row r="7612" ht="15">
      <c r="K7612" s="30"/>
    </row>
    <row r="7613" ht="15">
      <c r="K7613" s="30"/>
    </row>
    <row r="7614" ht="15">
      <c r="K7614" s="30"/>
    </row>
    <row r="7615" ht="15">
      <c r="K7615" s="30"/>
    </row>
    <row r="7616" ht="15">
      <c r="K7616" s="30"/>
    </row>
    <row r="7617" ht="15">
      <c r="K7617" s="30"/>
    </row>
    <row r="7618" ht="15">
      <c r="K7618" s="30"/>
    </row>
    <row r="7619" ht="15">
      <c r="K7619" s="30"/>
    </row>
    <row r="7620" ht="15">
      <c r="K7620" s="30"/>
    </row>
    <row r="7621" ht="15">
      <c r="K7621" s="30"/>
    </row>
    <row r="7622" ht="15">
      <c r="K7622" s="30"/>
    </row>
    <row r="7623" ht="15">
      <c r="K7623" s="30"/>
    </row>
    <row r="7624" ht="15">
      <c r="K7624" s="30"/>
    </row>
    <row r="7625" ht="15">
      <c r="K7625" s="30"/>
    </row>
    <row r="7626" ht="15">
      <c r="K7626" s="30"/>
    </row>
    <row r="7627" ht="15">
      <c r="K7627" s="30"/>
    </row>
    <row r="7628" ht="15">
      <c r="K7628" s="30"/>
    </row>
    <row r="7629" ht="15">
      <c r="K7629" s="30"/>
    </row>
    <row r="7630" ht="15">
      <c r="K7630" s="30"/>
    </row>
    <row r="7631" ht="15">
      <c r="K7631" s="30"/>
    </row>
    <row r="7632" ht="15">
      <c r="K7632" s="30"/>
    </row>
    <row r="7633" ht="15">
      <c r="K7633" s="30"/>
    </row>
    <row r="7634" ht="15">
      <c r="K7634" s="30"/>
    </row>
    <row r="7635" ht="15">
      <c r="K7635" s="30"/>
    </row>
    <row r="7636" ht="15">
      <c r="K7636" s="30"/>
    </row>
    <row r="7637" ht="15">
      <c r="K7637" s="30"/>
    </row>
    <row r="7638" ht="15">
      <c r="K7638" s="30"/>
    </row>
    <row r="7639" ht="15">
      <c r="K7639" s="30"/>
    </row>
    <row r="7640" ht="15">
      <c r="K7640" s="30"/>
    </row>
    <row r="7641" ht="15">
      <c r="K7641" s="30"/>
    </row>
    <row r="7642" ht="15">
      <c r="K7642" s="30"/>
    </row>
    <row r="7643" ht="15">
      <c r="K7643" s="30"/>
    </row>
    <row r="7644" ht="15">
      <c r="K7644" s="30"/>
    </row>
    <row r="7645" ht="15">
      <c r="K7645" s="30"/>
    </row>
    <row r="7646" ht="15">
      <c r="K7646" s="30"/>
    </row>
    <row r="7647" ht="15">
      <c r="K7647" s="30"/>
    </row>
    <row r="7648" ht="15">
      <c r="K7648" s="30"/>
    </row>
    <row r="7649" ht="15">
      <c r="K7649" s="30"/>
    </row>
    <row r="7650" ht="15">
      <c r="K7650" s="30"/>
    </row>
    <row r="7651" ht="15">
      <c r="K7651" s="30"/>
    </row>
    <row r="7652" ht="15">
      <c r="K7652" s="30"/>
    </row>
    <row r="7653" ht="15">
      <c r="K7653" s="30"/>
    </row>
    <row r="7654" ht="15">
      <c r="K7654" s="30"/>
    </row>
    <row r="7655" ht="15">
      <c r="K7655" s="30"/>
    </row>
    <row r="7656" ht="15">
      <c r="K7656" s="30"/>
    </row>
    <row r="7657" ht="15">
      <c r="K7657" s="30"/>
    </row>
    <row r="7658" ht="15">
      <c r="K7658" s="30"/>
    </row>
    <row r="7659" ht="15">
      <c r="K7659" s="30"/>
    </row>
    <row r="7660" ht="15">
      <c r="K7660" s="30"/>
    </row>
    <row r="7661" ht="15">
      <c r="K7661" s="30"/>
    </row>
    <row r="7662" ht="15">
      <c r="K7662" s="30"/>
    </row>
    <row r="7663" ht="15">
      <c r="K7663" s="30"/>
    </row>
    <row r="7664" ht="15">
      <c r="K7664" s="30"/>
    </row>
    <row r="7665" ht="15">
      <c r="K7665" s="30"/>
    </row>
    <row r="7666" ht="15">
      <c r="K7666" s="30"/>
    </row>
    <row r="7667" ht="15">
      <c r="K7667" s="30"/>
    </row>
    <row r="7668" ht="15">
      <c r="K7668" s="30"/>
    </row>
    <row r="7669" ht="15">
      <c r="K7669" s="30"/>
    </row>
    <row r="7670" ht="15">
      <c r="K7670" s="30"/>
    </row>
    <row r="7671" ht="15">
      <c r="K7671" s="30"/>
    </row>
    <row r="7672" ht="15">
      <c r="K7672" s="30"/>
    </row>
    <row r="7673" ht="15">
      <c r="K7673" s="32"/>
    </row>
    <row r="7674" ht="15">
      <c r="K7674" s="30"/>
    </row>
    <row r="7675" ht="15">
      <c r="K7675" s="30"/>
    </row>
    <row r="7676" ht="15">
      <c r="K7676" s="30"/>
    </row>
    <row r="7677" ht="15">
      <c r="K7677" s="30"/>
    </row>
    <row r="7678" ht="15">
      <c r="K7678" s="30"/>
    </row>
    <row r="7679" ht="15">
      <c r="K7679" s="30"/>
    </row>
    <row r="7680" ht="15">
      <c r="K7680" s="30"/>
    </row>
    <row r="7681" ht="15">
      <c r="K7681" s="30"/>
    </row>
    <row r="7682" ht="15">
      <c r="K7682" s="30"/>
    </row>
    <row r="7683" ht="15">
      <c r="K7683" s="30"/>
    </row>
    <row r="7684" ht="15">
      <c r="K7684" s="30"/>
    </row>
    <row r="7685" ht="15">
      <c r="K7685" s="30"/>
    </row>
    <row r="7686" ht="15">
      <c r="K7686" s="30"/>
    </row>
    <row r="7687" ht="15">
      <c r="K7687" s="30"/>
    </row>
    <row r="7688" ht="15">
      <c r="K7688" s="30"/>
    </row>
    <row r="7689" ht="15">
      <c r="K7689" s="30"/>
    </row>
    <row r="7690" ht="15">
      <c r="K7690" s="30"/>
    </row>
    <row r="7691" ht="15">
      <c r="K7691" s="30"/>
    </row>
    <row r="7692" ht="15">
      <c r="K7692" s="30"/>
    </row>
    <row r="7693" ht="15">
      <c r="K7693" s="30"/>
    </row>
    <row r="7694" ht="15">
      <c r="K7694" s="30"/>
    </row>
    <row r="7695" ht="15">
      <c r="K7695" s="30"/>
    </row>
    <row r="7696" ht="15">
      <c r="K7696" s="30"/>
    </row>
    <row r="7697" ht="15">
      <c r="K7697" s="32"/>
    </row>
    <row r="7698" ht="15">
      <c r="K7698" s="30"/>
    </row>
    <row r="7699" ht="15">
      <c r="K7699" s="30"/>
    </row>
    <row r="7700" ht="15">
      <c r="K7700" s="30"/>
    </row>
    <row r="7701" ht="15">
      <c r="K7701" s="30"/>
    </row>
    <row r="7702" ht="15">
      <c r="K7702" s="30"/>
    </row>
    <row r="7703" ht="15">
      <c r="K7703" s="30"/>
    </row>
    <row r="7704" ht="15">
      <c r="K7704" s="30"/>
    </row>
    <row r="7705" ht="15">
      <c r="K7705" s="30"/>
    </row>
    <row r="7706" ht="15">
      <c r="K7706" s="30"/>
    </row>
    <row r="7707" ht="15">
      <c r="K7707" s="30"/>
    </row>
    <row r="7708" ht="15">
      <c r="K7708" s="30"/>
    </row>
    <row r="7709" ht="15">
      <c r="K7709" s="30"/>
    </row>
    <row r="7710" ht="15">
      <c r="K7710" s="30"/>
    </row>
    <row r="7711" ht="15">
      <c r="K7711" s="30"/>
    </row>
    <row r="7712" ht="15">
      <c r="K7712" s="30"/>
    </row>
    <row r="7713" ht="15">
      <c r="K7713" s="30"/>
    </row>
    <row r="7714" ht="15">
      <c r="K7714" s="30"/>
    </row>
    <row r="7715" ht="15">
      <c r="K7715" s="30"/>
    </row>
    <row r="7716" ht="15">
      <c r="K7716" s="30"/>
    </row>
    <row r="7717" ht="15">
      <c r="K7717" s="30"/>
    </row>
    <row r="7718" ht="15">
      <c r="K7718" s="30"/>
    </row>
    <row r="7719" ht="15">
      <c r="K7719" s="30"/>
    </row>
    <row r="7720" ht="15">
      <c r="K7720" s="30"/>
    </row>
    <row r="7721" ht="15">
      <c r="K7721" s="32"/>
    </row>
    <row r="7722" ht="15">
      <c r="K7722" s="30"/>
    </row>
    <row r="7723" ht="15">
      <c r="K7723" s="30"/>
    </row>
    <row r="7724" ht="15">
      <c r="K7724" s="30"/>
    </row>
    <row r="7725" ht="15">
      <c r="K7725" s="30"/>
    </row>
    <row r="7726" ht="15">
      <c r="K7726" s="30"/>
    </row>
    <row r="7727" ht="15">
      <c r="K7727" s="30"/>
    </row>
    <row r="7728" ht="15">
      <c r="K7728" s="30"/>
    </row>
    <row r="7729" ht="15">
      <c r="K7729" s="30"/>
    </row>
    <row r="7730" ht="15">
      <c r="K7730" s="30"/>
    </row>
    <row r="7731" ht="15">
      <c r="K7731" s="30"/>
    </row>
    <row r="7732" ht="15">
      <c r="K7732" s="30"/>
    </row>
    <row r="7733" ht="15">
      <c r="K7733" s="30"/>
    </row>
    <row r="7734" ht="15">
      <c r="K7734" s="30"/>
    </row>
    <row r="7735" ht="15">
      <c r="K7735" s="30"/>
    </row>
    <row r="7736" ht="15">
      <c r="K7736" s="30"/>
    </row>
    <row r="7737" ht="15">
      <c r="K7737" s="30"/>
    </row>
    <row r="7738" ht="15">
      <c r="K7738" s="30"/>
    </row>
    <row r="7739" ht="15">
      <c r="K7739" s="30"/>
    </row>
    <row r="7740" ht="15">
      <c r="K7740" s="30"/>
    </row>
    <row r="7741" ht="15">
      <c r="K7741" s="30"/>
    </row>
    <row r="7742" ht="15">
      <c r="K7742" s="30"/>
    </row>
    <row r="7743" ht="15">
      <c r="K7743" s="30"/>
    </row>
    <row r="7744" ht="15">
      <c r="K7744" s="30"/>
    </row>
    <row r="7745" ht="15">
      <c r="K7745" s="32"/>
    </row>
    <row r="7746" ht="15">
      <c r="K7746" s="30"/>
    </row>
    <row r="7747" ht="15">
      <c r="K7747" s="30"/>
    </row>
    <row r="7748" ht="15">
      <c r="K7748" s="30"/>
    </row>
    <row r="7749" ht="15">
      <c r="K7749" s="30"/>
    </row>
    <row r="7750" ht="15">
      <c r="K7750" s="30"/>
    </row>
    <row r="7751" ht="15">
      <c r="K7751" s="30"/>
    </row>
    <row r="7752" ht="15">
      <c r="K7752" s="30"/>
    </row>
    <row r="7753" ht="15">
      <c r="K7753" s="30"/>
    </row>
    <row r="7754" ht="15">
      <c r="K7754" s="30"/>
    </row>
    <row r="7755" ht="15">
      <c r="K7755" s="30"/>
    </row>
    <row r="7756" ht="15">
      <c r="K7756" s="30"/>
    </row>
    <row r="7757" ht="15">
      <c r="K7757" s="30"/>
    </row>
    <row r="7758" ht="15">
      <c r="K7758" s="30"/>
    </row>
    <row r="7759" ht="15">
      <c r="K7759" s="30"/>
    </row>
    <row r="7760" ht="15">
      <c r="K7760" s="30"/>
    </row>
    <row r="7761" ht="15">
      <c r="K7761" s="30"/>
    </row>
    <row r="7762" ht="15">
      <c r="K7762" s="30"/>
    </row>
    <row r="7763" ht="15">
      <c r="K7763" s="30"/>
    </row>
    <row r="7764" ht="15">
      <c r="K7764" s="30"/>
    </row>
    <row r="7765" ht="15">
      <c r="K7765" s="30"/>
    </row>
    <row r="7766" ht="15">
      <c r="K7766" s="30"/>
    </row>
    <row r="7767" ht="15">
      <c r="K7767" s="30"/>
    </row>
    <row r="7768" ht="15">
      <c r="K7768" s="30"/>
    </row>
    <row r="7769" ht="15">
      <c r="K7769" s="30"/>
    </row>
    <row r="7770" ht="15">
      <c r="K7770" s="30"/>
    </row>
    <row r="7771" ht="15">
      <c r="K7771" s="30"/>
    </row>
    <row r="7772" ht="15">
      <c r="K7772" s="30"/>
    </row>
    <row r="7773" ht="15">
      <c r="K7773" s="30"/>
    </row>
    <row r="7774" ht="15">
      <c r="K7774" s="30"/>
    </row>
    <row r="7775" ht="15">
      <c r="K7775" s="30"/>
    </row>
    <row r="7776" ht="15">
      <c r="K7776" s="30"/>
    </row>
    <row r="7777" ht="15">
      <c r="K7777" s="30"/>
    </row>
    <row r="7778" ht="15">
      <c r="K7778" s="30"/>
    </row>
    <row r="7779" ht="15">
      <c r="K7779" s="30"/>
    </row>
    <row r="7780" ht="15">
      <c r="K7780" s="30"/>
    </row>
    <row r="7781" ht="15">
      <c r="K7781" s="30"/>
    </row>
    <row r="7782" ht="15">
      <c r="K7782" s="30"/>
    </row>
    <row r="7783" ht="15">
      <c r="K7783" s="30"/>
    </row>
    <row r="7784" ht="15">
      <c r="K7784" s="30"/>
    </row>
    <row r="7785" ht="15">
      <c r="K7785" s="30"/>
    </row>
    <row r="7786" ht="15">
      <c r="K7786" s="30"/>
    </row>
    <row r="7787" ht="15">
      <c r="K7787" s="30"/>
    </row>
    <row r="7788" ht="15">
      <c r="K7788" s="30"/>
    </row>
    <row r="7789" ht="15">
      <c r="K7789" s="30"/>
    </row>
    <row r="7790" ht="15">
      <c r="K7790" s="30"/>
    </row>
    <row r="7791" ht="15">
      <c r="K7791" s="30"/>
    </row>
    <row r="7792" ht="15">
      <c r="K7792" s="30"/>
    </row>
    <row r="7793" ht="15">
      <c r="K7793" s="30"/>
    </row>
    <row r="7794" ht="15">
      <c r="K7794" s="30"/>
    </row>
    <row r="7795" ht="15">
      <c r="K7795" s="30"/>
    </row>
    <row r="7796" ht="15">
      <c r="K7796" s="30"/>
    </row>
    <row r="7797" ht="15">
      <c r="K7797" s="30"/>
    </row>
    <row r="7798" ht="15">
      <c r="K7798" s="30"/>
    </row>
    <row r="7799" ht="15">
      <c r="K7799" s="30"/>
    </row>
    <row r="7800" ht="15">
      <c r="K7800" s="30"/>
    </row>
    <row r="7801" ht="15">
      <c r="K7801" s="30"/>
    </row>
    <row r="7802" ht="15">
      <c r="K7802" s="30"/>
    </row>
    <row r="7803" ht="15">
      <c r="K7803" s="30"/>
    </row>
    <row r="7804" ht="15">
      <c r="K7804" s="30"/>
    </row>
    <row r="7805" ht="15">
      <c r="K7805" s="30"/>
    </row>
    <row r="7806" ht="15">
      <c r="K7806" s="30"/>
    </row>
    <row r="7807" ht="15">
      <c r="K7807" s="30"/>
    </row>
    <row r="7808" ht="15">
      <c r="K7808" s="30"/>
    </row>
    <row r="7809" ht="15">
      <c r="K7809" s="30"/>
    </row>
    <row r="7810" ht="15">
      <c r="K7810" s="30"/>
    </row>
    <row r="7811" ht="15">
      <c r="K7811" s="30"/>
    </row>
    <row r="7812" ht="15">
      <c r="K7812" s="30"/>
    </row>
    <row r="7813" ht="15">
      <c r="K7813" s="30"/>
    </row>
    <row r="7814" ht="15">
      <c r="K7814" s="30"/>
    </row>
    <row r="7815" ht="15">
      <c r="K7815" s="30"/>
    </row>
    <row r="7816" ht="15">
      <c r="K7816" s="30"/>
    </row>
    <row r="7817" ht="15">
      <c r="K7817" s="30"/>
    </row>
    <row r="7818" ht="15">
      <c r="K7818" s="30"/>
    </row>
    <row r="7819" ht="15">
      <c r="K7819" s="30"/>
    </row>
    <row r="7820" ht="15">
      <c r="K7820" s="30"/>
    </row>
    <row r="7821" ht="15">
      <c r="K7821" s="30"/>
    </row>
    <row r="7822" ht="15">
      <c r="K7822" s="30"/>
    </row>
    <row r="7823" ht="15">
      <c r="K7823" s="30"/>
    </row>
    <row r="7824" ht="15">
      <c r="K7824" s="30"/>
    </row>
    <row r="7825" ht="15">
      <c r="K7825" s="30"/>
    </row>
    <row r="7826" ht="15">
      <c r="K7826" s="30"/>
    </row>
    <row r="7827" ht="15">
      <c r="K7827" s="30"/>
    </row>
    <row r="7828" ht="15">
      <c r="K7828" s="30"/>
    </row>
    <row r="7829" ht="15">
      <c r="K7829" s="30"/>
    </row>
    <row r="7830" ht="15">
      <c r="K7830" s="30"/>
    </row>
    <row r="7831" ht="15">
      <c r="K7831" s="30"/>
    </row>
    <row r="7832" ht="15">
      <c r="K7832" s="30"/>
    </row>
    <row r="7833" ht="15">
      <c r="K7833" s="30"/>
    </row>
    <row r="7834" ht="15">
      <c r="K7834" s="30"/>
    </row>
    <row r="7835" ht="15">
      <c r="K7835" s="30"/>
    </row>
    <row r="7836" ht="15">
      <c r="K7836" s="30"/>
    </row>
    <row r="7837" ht="15">
      <c r="K7837" s="30"/>
    </row>
    <row r="7838" ht="15">
      <c r="K7838" s="30"/>
    </row>
    <row r="7839" ht="15">
      <c r="K7839" s="30"/>
    </row>
    <row r="7840" ht="15">
      <c r="K7840" s="30"/>
    </row>
    <row r="7841" ht="15">
      <c r="K7841" s="30"/>
    </row>
    <row r="7842" ht="15">
      <c r="K7842" s="30"/>
    </row>
    <row r="7843" ht="15">
      <c r="K7843" s="30"/>
    </row>
    <row r="7844" ht="15">
      <c r="K7844" s="30"/>
    </row>
    <row r="7845" ht="15">
      <c r="K7845" s="30"/>
    </row>
    <row r="7846" ht="15">
      <c r="K7846" s="30"/>
    </row>
    <row r="7847" ht="15">
      <c r="K7847" s="30"/>
    </row>
    <row r="7848" ht="15">
      <c r="K7848" s="30"/>
    </row>
    <row r="7849" ht="15">
      <c r="K7849" s="30"/>
    </row>
    <row r="7850" ht="15">
      <c r="K7850" s="30"/>
    </row>
    <row r="7851" ht="15">
      <c r="K7851" s="30"/>
    </row>
    <row r="7852" ht="15">
      <c r="K7852" s="30"/>
    </row>
    <row r="7853" ht="15">
      <c r="K7853" s="30"/>
    </row>
    <row r="7854" ht="15">
      <c r="K7854" s="30"/>
    </row>
    <row r="7855" ht="15">
      <c r="K7855" s="30"/>
    </row>
    <row r="7856" ht="15">
      <c r="K7856" s="30"/>
    </row>
    <row r="7857" ht="15">
      <c r="K7857" s="30"/>
    </row>
    <row r="7858" ht="15">
      <c r="K7858" s="30"/>
    </row>
    <row r="7859" ht="15">
      <c r="K7859" s="30"/>
    </row>
    <row r="7860" ht="15">
      <c r="K7860" s="30"/>
    </row>
    <row r="7861" ht="15">
      <c r="K7861" s="30"/>
    </row>
    <row r="7862" ht="15">
      <c r="K7862" s="30"/>
    </row>
    <row r="7863" ht="15">
      <c r="K7863" s="30"/>
    </row>
    <row r="7864" ht="15">
      <c r="K7864" s="30"/>
    </row>
    <row r="7865" ht="15">
      <c r="K7865" s="30"/>
    </row>
    <row r="7866" ht="15">
      <c r="K7866" s="30"/>
    </row>
    <row r="7867" ht="15">
      <c r="K7867" s="30"/>
    </row>
    <row r="7868" ht="15">
      <c r="K7868" s="30"/>
    </row>
    <row r="7869" ht="15">
      <c r="K7869" s="30"/>
    </row>
    <row r="7870" ht="15">
      <c r="K7870" s="30"/>
    </row>
    <row r="7871" ht="15">
      <c r="K7871" s="30"/>
    </row>
    <row r="7872" ht="15">
      <c r="K7872" s="30"/>
    </row>
    <row r="7873" ht="15">
      <c r="K7873" s="30"/>
    </row>
    <row r="7874" ht="15">
      <c r="K7874" s="30"/>
    </row>
    <row r="7875" ht="15">
      <c r="K7875" s="30"/>
    </row>
    <row r="7876" ht="15">
      <c r="K7876" s="30"/>
    </row>
    <row r="7877" ht="15">
      <c r="K7877" s="30"/>
    </row>
    <row r="7878" ht="15">
      <c r="K7878" s="30"/>
    </row>
    <row r="7879" ht="15">
      <c r="K7879" s="30"/>
    </row>
    <row r="7880" ht="15">
      <c r="K7880" s="30"/>
    </row>
    <row r="7881" ht="15">
      <c r="K7881" s="30"/>
    </row>
    <row r="7882" ht="15">
      <c r="K7882" s="30"/>
    </row>
    <row r="7883" ht="15">
      <c r="K7883" s="30"/>
    </row>
    <row r="7884" ht="15">
      <c r="K7884" s="30"/>
    </row>
    <row r="7885" ht="15">
      <c r="K7885" s="30"/>
    </row>
    <row r="7886" ht="15">
      <c r="K7886" s="30"/>
    </row>
    <row r="7887" ht="15">
      <c r="K7887" s="30"/>
    </row>
    <row r="7888" ht="15">
      <c r="K7888" s="30"/>
    </row>
    <row r="7889" ht="15">
      <c r="K7889" s="32"/>
    </row>
    <row r="7890" ht="15">
      <c r="K7890" s="30"/>
    </row>
    <row r="7891" ht="15">
      <c r="K7891" s="30"/>
    </row>
    <row r="7892" ht="15">
      <c r="K7892" s="30"/>
    </row>
    <row r="7893" ht="15">
      <c r="K7893" s="30"/>
    </row>
    <row r="7894" ht="15">
      <c r="K7894" s="30"/>
    </row>
    <row r="7895" ht="15">
      <c r="K7895" s="30"/>
    </row>
    <row r="7896" ht="15">
      <c r="K7896" s="30"/>
    </row>
    <row r="7897" ht="15">
      <c r="K7897" s="30"/>
    </row>
    <row r="7898" ht="15">
      <c r="K7898" s="30"/>
    </row>
    <row r="7899" ht="15">
      <c r="K7899" s="30"/>
    </row>
    <row r="7900" ht="15">
      <c r="K7900" s="30"/>
    </row>
    <row r="7901" ht="15">
      <c r="K7901" s="30"/>
    </row>
    <row r="7902" ht="15">
      <c r="K7902" s="30"/>
    </row>
    <row r="7903" ht="15">
      <c r="K7903" s="30"/>
    </row>
    <row r="7904" ht="15">
      <c r="K7904" s="30"/>
    </row>
    <row r="7905" ht="15">
      <c r="K7905" s="30"/>
    </row>
    <row r="7906" ht="15">
      <c r="K7906" s="30"/>
    </row>
    <row r="7907" ht="15">
      <c r="K7907" s="30"/>
    </row>
    <row r="7908" ht="15">
      <c r="K7908" s="30"/>
    </row>
    <row r="7909" ht="15">
      <c r="K7909" s="30"/>
    </row>
    <row r="7910" ht="15">
      <c r="K7910" s="30"/>
    </row>
    <row r="7911" ht="15">
      <c r="K7911" s="30"/>
    </row>
    <row r="7912" ht="15">
      <c r="K7912" s="30"/>
    </row>
    <row r="7913" ht="15">
      <c r="K7913" s="30"/>
    </row>
    <row r="7914" ht="15">
      <c r="K7914" s="30"/>
    </row>
    <row r="7915" ht="15">
      <c r="K7915" s="30"/>
    </row>
    <row r="7916" ht="15">
      <c r="K7916" s="30"/>
    </row>
    <row r="7917" ht="15">
      <c r="K7917" s="30"/>
    </row>
    <row r="7918" ht="15">
      <c r="K7918" s="30"/>
    </row>
    <row r="7919" ht="15">
      <c r="K7919" s="30"/>
    </row>
    <row r="7920" ht="15">
      <c r="K7920" s="30"/>
    </row>
    <row r="7921" ht="15">
      <c r="K7921" s="30"/>
    </row>
    <row r="7922" ht="15">
      <c r="K7922" s="30"/>
    </row>
    <row r="7923" ht="15">
      <c r="K7923" s="30"/>
    </row>
    <row r="7924" ht="15">
      <c r="K7924" s="30"/>
    </row>
    <row r="7925" ht="15">
      <c r="K7925" s="30"/>
    </row>
    <row r="7926" ht="15">
      <c r="K7926" s="30"/>
    </row>
    <row r="7927" ht="15">
      <c r="K7927" s="30"/>
    </row>
    <row r="7928" ht="15">
      <c r="K7928" s="30"/>
    </row>
    <row r="7929" ht="15">
      <c r="K7929" s="30"/>
    </row>
    <row r="7930" ht="15">
      <c r="K7930" s="30"/>
    </row>
    <row r="7931" ht="15">
      <c r="K7931" s="30"/>
    </row>
    <row r="7932" ht="15">
      <c r="K7932" s="30"/>
    </row>
    <row r="7933" ht="15">
      <c r="K7933" s="30"/>
    </row>
    <row r="7934" ht="15">
      <c r="K7934" s="30"/>
    </row>
    <row r="7935" ht="15">
      <c r="K7935" s="30"/>
    </row>
    <row r="7936" ht="15">
      <c r="K7936" s="30"/>
    </row>
    <row r="7937" ht="15">
      <c r="K7937" s="30"/>
    </row>
    <row r="7938" ht="15">
      <c r="K7938" s="30"/>
    </row>
    <row r="7939" ht="15">
      <c r="K7939" s="30"/>
    </row>
    <row r="7940" ht="15">
      <c r="K7940" s="30"/>
    </row>
    <row r="7941" ht="15">
      <c r="K7941" s="30"/>
    </row>
    <row r="7942" ht="15">
      <c r="K7942" s="30"/>
    </row>
    <row r="7943" ht="15">
      <c r="K7943" s="30"/>
    </row>
    <row r="7944" ht="15">
      <c r="K7944" s="30"/>
    </row>
    <row r="7945" ht="15">
      <c r="K7945" s="30"/>
    </row>
    <row r="7946" ht="15">
      <c r="K7946" s="30"/>
    </row>
    <row r="7947" ht="15">
      <c r="K7947" s="30"/>
    </row>
    <row r="7948" ht="15">
      <c r="K7948" s="30"/>
    </row>
    <row r="7949" ht="15">
      <c r="K7949" s="30"/>
    </row>
    <row r="7950" ht="15">
      <c r="K7950" s="30"/>
    </row>
    <row r="7951" ht="15">
      <c r="K7951" s="30"/>
    </row>
    <row r="7952" ht="15">
      <c r="K7952" s="30"/>
    </row>
    <row r="7953" ht="15">
      <c r="K7953" s="30"/>
    </row>
    <row r="7954" ht="15">
      <c r="K7954" s="30"/>
    </row>
    <row r="7955" ht="15">
      <c r="K7955" s="30"/>
    </row>
    <row r="7956" ht="15">
      <c r="K7956" s="30"/>
    </row>
    <row r="7957" ht="15">
      <c r="K7957" s="30"/>
    </row>
    <row r="7958" ht="15">
      <c r="K7958" s="30"/>
    </row>
    <row r="7959" ht="15">
      <c r="K7959" s="30"/>
    </row>
    <row r="7960" ht="15">
      <c r="K7960" s="30"/>
    </row>
    <row r="7961" ht="15">
      <c r="K7961" s="30"/>
    </row>
    <row r="7962" ht="15">
      <c r="K7962" s="30"/>
    </row>
    <row r="7963" ht="15">
      <c r="K7963" s="30"/>
    </row>
    <row r="7964" ht="15">
      <c r="K7964" s="30"/>
    </row>
    <row r="7965" ht="15">
      <c r="K7965" s="30"/>
    </row>
    <row r="7966" ht="15">
      <c r="K7966" s="30"/>
    </row>
    <row r="7967" ht="15">
      <c r="K7967" s="30"/>
    </row>
    <row r="7968" ht="15">
      <c r="K7968" s="30"/>
    </row>
    <row r="7969" ht="15">
      <c r="K7969" s="30"/>
    </row>
    <row r="7970" ht="15">
      <c r="K7970" s="30"/>
    </row>
    <row r="7971" ht="15">
      <c r="K7971" s="30"/>
    </row>
    <row r="7972" ht="15">
      <c r="K7972" s="30"/>
    </row>
    <row r="7973" ht="15">
      <c r="K7973" s="30"/>
    </row>
    <row r="7974" ht="15">
      <c r="K7974" s="30"/>
    </row>
    <row r="7975" ht="15">
      <c r="K7975" s="30"/>
    </row>
    <row r="7976" ht="15">
      <c r="K7976" s="30"/>
    </row>
    <row r="7977" ht="15">
      <c r="K7977" s="30"/>
    </row>
    <row r="7978" ht="15">
      <c r="K7978" s="30"/>
    </row>
    <row r="7979" ht="15">
      <c r="K7979" s="30"/>
    </row>
    <row r="7980" ht="15">
      <c r="K7980" s="30"/>
    </row>
    <row r="7981" ht="15">
      <c r="K7981" s="30"/>
    </row>
    <row r="7982" ht="15">
      <c r="K7982" s="30"/>
    </row>
    <row r="7983" ht="15">
      <c r="K7983" s="30"/>
    </row>
    <row r="7984" ht="15">
      <c r="K7984" s="30"/>
    </row>
    <row r="7985" ht="15">
      <c r="K7985" s="30"/>
    </row>
    <row r="7986" ht="15">
      <c r="K7986" s="30"/>
    </row>
    <row r="7987" ht="15">
      <c r="K7987" s="30"/>
    </row>
    <row r="7988" ht="15">
      <c r="K7988" s="30"/>
    </row>
    <row r="7989" ht="15">
      <c r="K7989" s="30"/>
    </row>
    <row r="7990" ht="15">
      <c r="K7990" s="30"/>
    </row>
    <row r="7991" ht="15">
      <c r="K7991" s="30"/>
    </row>
    <row r="7992" ht="15">
      <c r="K7992" s="30"/>
    </row>
    <row r="7993" ht="15">
      <c r="K7993" s="30"/>
    </row>
    <row r="7994" ht="15">
      <c r="K7994" s="30"/>
    </row>
    <row r="7995" ht="15">
      <c r="K7995" s="30"/>
    </row>
    <row r="7996" ht="15">
      <c r="K7996" s="30"/>
    </row>
    <row r="7997" ht="15">
      <c r="K7997" s="30"/>
    </row>
    <row r="7998" ht="15">
      <c r="K7998" s="30"/>
    </row>
    <row r="7999" ht="15">
      <c r="K7999" s="30"/>
    </row>
    <row r="8000" ht="15">
      <c r="K8000" s="30"/>
    </row>
    <row r="8001" ht="15">
      <c r="K8001" s="30"/>
    </row>
    <row r="8002" ht="15">
      <c r="K8002" s="30"/>
    </row>
    <row r="8003" ht="15">
      <c r="K8003" s="30"/>
    </row>
    <row r="8004" ht="15">
      <c r="K8004" s="30"/>
    </row>
    <row r="8005" ht="15">
      <c r="K8005" s="30"/>
    </row>
    <row r="8006" ht="15">
      <c r="K8006" s="30"/>
    </row>
    <row r="8007" ht="15">
      <c r="K8007" s="30"/>
    </row>
    <row r="8008" ht="15">
      <c r="K8008" s="30"/>
    </row>
    <row r="8009" ht="15">
      <c r="K8009" s="30"/>
    </row>
    <row r="8010" ht="15">
      <c r="K8010" s="30"/>
    </row>
    <row r="8011" ht="15">
      <c r="K8011" s="30"/>
    </row>
    <row r="8012" ht="15">
      <c r="K8012" s="30"/>
    </row>
    <row r="8013" ht="15">
      <c r="K8013" s="30"/>
    </row>
    <row r="8014" ht="15">
      <c r="K8014" s="30"/>
    </row>
    <row r="8015" ht="15">
      <c r="K8015" s="30"/>
    </row>
    <row r="8016" ht="15">
      <c r="K8016" s="30"/>
    </row>
    <row r="8017" ht="15">
      <c r="K8017" s="30"/>
    </row>
    <row r="8018" ht="15">
      <c r="K8018" s="30"/>
    </row>
    <row r="8019" ht="15">
      <c r="K8019" s="30"/>
    </row>
    <row r="8020" ht="15">
      <c r="K8020" s="30"/>
    </row>
    <row r="8021" ht="15">
      <c r="K8021" s="30"/>
    </row>
    <row r="8022" ht="15">
      <c r="K8022" s="30"/>
    </row>
    <row r="8023" ht="15">
      <c r="K8023" s="30"/>
    </row>
    <row r="8024" ht="15">
      <c r="K8024" s="30"/>
    </row>
    <row r="8025" ht="15">
      <c r="K8025" s="30"/>
    </row>
    <row r="8026" ht="15">
      <c r="K8026" s="30"/>
    </row>
    <row r="8027" ht="15">
      <c r="K8027" s="30"/>
    </row>
    <row r="8028" ht="15">
      <c r="K8028" s="30"/>
    </row>
    <row r="8029" ht="15">
      <c r="K8029" s="30"/>
    </row>
    <row r="8030" ht="15">
      <c r="K8030" s="30"/>
    </row>
    <row r="8031" ht="15">
      <c r="K8031" s="30"/>
    </row>
    <row r="8032" ht="15">
      <c r="K8032" s="30"/>
    </row>
    <row r="8033" ht="15">
      <c r="K8033" s="30"/>
    </row>
    <row r="8034" ht="15">
      <c r="K8034" s="30"/>
    </row>
    <row r="8035" ht="15">
      <c r="K8035" s="30"/>
    </row>
    <row r="8036" ht="15">
      <c r="K8036" s="30"/>
    </row>
    <row r="8037" ht="14.25">
      <c r="K8037" s="31"/>
    </row>
    <row r="8038" ht="15">
      <c r="K8038" s="30"/>
    </row>
    <row r="8039" ht="15">
      <c r="K8039" s="30"/>
    </row>
    <row r="8040" ht="15">
      <c r="K8040" s="30"/>
    </row>
    <row r="8041" ht="15">
      <c r="K8041" s="30"/>
    </row>
    <row r="8042" ht="15">
      <c r="K8042" s="30"/>
    </row>
    <row r="8043" ht="15">
      <c r="K8043" s="30"/>
    </row>
    <row r="8044" ht="15">
      <c r="K8044" s="30"/>
    </row>
    <row r="8045" ht="15">
      <c r="K8045" s="30"/>
    </row>
    <row r="8046" ht="15">
      <c r="K8046" s="30"/>
    </row>
    <row r="8047" ht="15">
      <c r="K8047" s="30"/>
    </row>
    <row r="8048" ht="15">
      <c r="K8048" s="30"/>
    </row>
    <row r="8049" ht="15">
      <c r="K8049" s="30"/>
    </row>
    <row r="8050" ht="15">
      <c r="K8050" s="30"/>
    </row>
    <row r="8051" ht="15">
      <c r="K8051" s="30"/>
    </row>
    <row r="8052" ht="15">
      <c r="K8052" s="30"/>
    </row>
    <row r="8053" ht="15">
      <c r="K8053" s="30"/>
    </row>
    <row r="8054" ht="15">
      <c r="K8054" s="30"/>
    </row>
    <row r="8055" ht="15">
      <c r="K8055" s="30"/>
    </row>
    <row r="8056" ht="15">
      <c r="K8056" s="30"/>
    </row>
    <row r="8057" ht="15">
      <c r="K8057" s="30"/>
    </row>
    <row r="8058" ht="15">
      <c r="K8058" s="30"/>
    </row>
    <row r="8059" ht="15">
      <c r="K8059" s="30"/>
    </row>
    <row r="8060" ht="15">
      <c r="K8060" s="30"/>
    </row>
    <row r="8061" ht="15">
      <c r="K8061" s="30"/>
    </row>
    <row r="8062" ht="15">
      <c r="K8062" s="30"/>
    </row>
    <row r="8063" ht="15">
      <c r="K8063" s="30"/>
    </row>
    <row r="8064" ht="15">
      <c r="K8064" s="30"/>
    </row>
    <row r="8065" ht="15">
      <c r="K8065" s="30"/>
    </row>
    <row r="8066" ht="15">
      <c r="K8066" s="30"/>
    </row>
    <row r="8067" ht="15">
      <c r="K8067" s="30"/>
    </row>
    <row r="8068" ht="15">
      <c r="K8068" s="30"/>
    </row>
    <row r="8069" ht="15">
      <c r="K8069" s="30"/>
    </row>
    <row r="8070" ht="15">
      <c r="K8070" s="30"/>
    </row>
    <row r="8071" ht="15">
      <c r="K8071" s="30"/>
    </row>
    <row r="8072" ht="15">
      <c r="K8072" s="30"/>
    </row>
    <row r="8073" ht="15">
      <c r="K8073" s="30"/>
    </row>
    <row r="8074" ht="15">
      <c r="K8074" s="30"/>
    </row>
    <row r="8075" ht="15">
      <c r="K8075" s="30"/>
    </row>
    <row r="8076" ht="15">
      <c r="K8076" s="30"/>
    </row>
    <row r="8077" ht="15">
      <c r="K8077" s="30"/>
    </row>
    <row r="8078" ht="15">
      <c r="K8078" s="30"/>
    </row>
    <row r="8079" ht="15">
      <c r="K8079" s="30"/>
    </row>
    <row r="8080" ht="15">
      <c r="K8080" s="30"/>
    </row>
    <row r="8081" ht="15">
      <c r="K8081" s="30"/>
    </row>
    <row r="8082" ht="15">
      <c r="K8082" s="30"/>
    </row>
    <row r="8083" ht="15">
      <c r="K8083" s="30"/>
    </row>
    <row r="8084" ht="15">
      <c r="K8084" s="30"/>
    </row>
    <row r="8085" ht="15">
      <c r="K8085" s="30"/>
    </row>
    <row r="8086" ht="15">
      <c r="K8086" s="30"/>
    </row>
    <row r="8087" ht="15">
      <c r="K8087" s="30"/>
    </row>
    <row r="8088" ht="15">
      <c r="K8088" s="30"/>
    </row>
    <row r="8089" ht="15">
      <c r="K8089" s="30"/>
    </row>
    <row r="8090" ht="15">
      <c r="K8090" s="30"/>
    </row>
    <row r="8091" ht="15">
      <c r="K8091" s="30"/>
    </row>
    <row r="8092" ht="15">
      <c r="K8092" s="30"/>
    </row>
    <row r="8093" ht="15">
      <c r="K8093" s="30"/>
    </row>
    <row r="8094" ht="15">
      <c r="K8094" s="30"/>
    </row>
    <row r="8095" ht="15">
      <c r="K8095" s="30"/>
    </row>
    <row r="8096" ht="15">
      <c r="K8096" s="30"/>
    </row>
    <row r="8097" ht="15">
      <c r="K8097" s="30"/>
    </row>
    <row r="8098" ht="15">
      <c r="K8098" s="30"/>
    </row>
    <row r="8099" ht="15">
      <c r="K8099" s="30"/>
    </row>
    <row r="8100" ht="15">
      <c r="K8100" s="30"/>
    </row>
    <row r="8101" ht="15">
      <c r="K8101" s="30"/>
    </row>
    <row r="8102" ht="15">
      <c r="K8102" s="30"/>
    </row>
    <row r="8103" ht="15">
      <c r="K8103" s="30"/>
    </row>
    <row r="8104" ht="15">
      <c r="K8104" s="30"/>
    </row>
    <row r="8105" ht="15">
      <c r="K8105" s="30"/>
    </row>
    <row r="8106" ht="15">
      <c r="K8106" s="30"/>
    </row>
    <row r="8107" ht="15">
      <c r="K8107" s="30"/>
    </row>
    <row r="8108" ht="15">
      <c r="K8108" s="30"/>
    </row>
    <row r="8109" ht="15">
      <c r="K8109" s="30"/>
    </row>
    <row r="8110" ht="15">
      <c r="K8110" s="30"/>
    </row>
    <row r="8111" ht="15">
      <c r="K8111" s="30"/>
    </row>
    <row r="8112" ht="15">
      <c r="K8112" s="30"/>
    </row>
    <row r="8113" ht="15">
      <c r="K8113" s="30"/>
    </row>
    <row r="8114" ht="15">
      <c r="K8114" s="30"/>
    </row>
    <row r="8115" ht="15">
      <c r="K8115" s="30"/>
    </row>
    <row r="8116" ht="15">
      <c r="K8116" s="30"/>
    </row>
    <row r="8117" ht="15">
      <c r="K8117" s="30"/>
    </row>
    <row r="8118" ht="15">
      <c r="K8118" s="30"/>
    </row>
    <row r="8119" ht="15">
      <c r="K8119" s="30"/>
    </row>
    <row r="8120" ht="15">
      <c r="K8120" s="30"/>
    </row>
    <row r="8121" ht="15">
      <c r="K8121" s="30"/>
    </row>
    <row r="8122" ht="15">
      <c r="K8122" s="30"/>
    </row>
    <row r="8123" ht="15">
      <c r="K8123" s="30"/>
    </row>
    <row r="8124" ht="15">
      <c r="K8124" s="30"/>
    </row>
    <row r="8125" ht="15">
      <c r="K8125" s="30"/>
    </row>
    <row r="8126" ht="15">
      <c r="K8126" s="30"/>
    </row>
    <row r="8127" ht="15">
      <c r="K8127" s="30"/>
    </row>
    <row r="8128" ht="15">
      <c r="K8128" s="30"/>
    </row>
    <row r="8129" ht="15">
      <c r="K8129" s="30"/>
    </row>
    <row r="8130" ht="15">
      <c r="K8130" s="30"/>
    </row>
    <row r="8131" ht="15">
      <c r="K8131" s="30"/>
    </row>
    <row r="8132" ht="15">
      <c r="K8132" s="30"/>
    </row>
    <row r="8133" ht="15">
      <c r="K8133" s="30"/>
    </row>
    <row r="8134" ht="15">
      <c r="K8134" s="30"/>
    </row>
    <row r="8135" ht="15">
      <c r="K8135" s="30"/>
    </row>
    <row r="8136" ht="15">
      <c r="K8136" s="30"/>
    </row>
    <row r="8137" ht="15">
      <c r="K8137" s="30"/>
    </row>
    <row r="8138" ht="15">
      <c r="K8138" s="30"/>
    </row>
    <row r="8139" ht="15">
      <c r="K8139" s="30"/>
    </row>
    <row r="8140" ht="15">
      <c r="K8140" s="30"/>
    </row>
    <row r="8141" ht="15">
      <c r="K8141" s="30"/>
    </row>
    <row r="8142" ht="15">
      <c r="K8142" s="30"/>
    </row>
    <row r="8143" ht="15">
      <c r="K8143" s="30"/>
    </row>
    <row r="8144" ht="15">
      <c r="K8144" s="30"/>
    </row>
    <row r="8145" ht="15">
      <c r="K8145" s="30"/>
    </row>
    <row r="8146" ht="15">
      <c r="K8146" s="30"/>
    </row>
    <row r="8147" ht="15">
      <c r="K8147" s="30"/>
    </row>
    <row r="8148" ht="15">
      <c r="K8148" s="30"/>
    </row>
    <row r="8149" ht="15">
      <c r="K8149" s="30"/>
    </row>
    <row r="8150" ht="15">
      <c r="K8150" s="30"/>
    </row>
    <row r="8151" ht="15">
      <c r="K8151" s="30"/>
    </row>
    <row r="8152" ht="15">
      <c r="K8152" s="30"/>
    </row>
    <row r="8153" ht="15">
      <c r="K8153" s="30"/>
    </row>
    <row r="8154" ht="15">
      <c r="K8154" s="30"/>
    </row>
    <row r="8155" ht="15">
      <c r="K8155" s="30"/>
    </row>
    <row r="8156" ht="15">
      <c r="K8156" s="30"/>
    </row>
    <row r="8157" ht="15">
      <c r="K8157" s="30"/>
    </row>
    <row r="8158" ht="15">
      <c r="K8158" s="30"/>
    </row>
    <row r="8159" ht="15">
      <c r="K8159" s="30"/>
    </row>
    <row r="8160" ht="15">
      <c r="K8160" s="30"/>
    </row>
    <row r="8161" ht="15">
      <c r="K8161" s="30"/>
    </row>
    <row r="8162" ht="15">
      <c r="K8162" s="30"/>
    </row>
    <row r="8163" ht="15">
      <c r="K8163" s="30"/>
    </row>
    <row r="8164" ht="15">
      <c r="K8164" s="30"/>
    </row>
    <row r="8165" ht="15">
      <c r="K8165" s="30"/>
    </row>
    <row r="8166" ht="15">
      <c r="K8166" s="30"/>
    </row>
    <row r="8167" ht="15">
      <c r="K8167" s="30"/>
    </row>
    <row r="8168" ht="15">
      <c r="K8168" s="30"/>
    </row>
    <row r="8169" ht="15">
      <c r="K8169" s="30"/>
    </row>
    <row r="8170" ht="15">
      <c r="K8170" s="30"/>
    </row>
    <row r="8171" ht="15">
      <c r="K8171" s="30"/>
    </row>
    <row r="8172" ht="15">
      <c r="K8172" s="30"/>
    </row>
    <row r="8173" ht="15">
      <c r="K8173" s="30"/>
    </row>
    <row r="8174" ht="15">
      <c r="K8174" s="30"/>
    </row>
    <row r="8175" ht="15">
      <c r="K8175" s="30"/>
    </row>
    <row r="8176" ht="15">
      <c r="K8176" s="30"/>
    </row>
    <row r="8177" ht="15">
      <c r="K8177" s="30"/>
    </row>
    <row r="8178" ht="15">
      <c r="K8178" s="30"/>
    </row>
    <row r="8179" ht="15">
      <c r="K8179" s="30"/>
    </row>
    <row r="8180" ht="15">
      <c r="K8180" s="30"/>
    </row>
    <row r="8181" ht="15">
      <c r="K8181" s="30"/>
    </row>
    <row r="8182" ht="15">
      <c r="K8182" s="30"/>
    </row>
    <row r="8183" ht="15">
      <c r="K8183" s="30"/>
    </row>
    <row r="8184" ht="15">
      <c r="K8184" s="30"/>
    </row>
    <row r="8185" ht="15">
      <c r="K8185" s="30"/>
    </row>
    <row r="8186" ht="15">
      <c r="K8186" s="30"/>
    </row>
    <row r="8187" ht="15">
      <c r="K8187" s="30"/>
    </row>
    <row r="8188" ht="15">
      <c r="K8188" s="30"/>
    </row>
    <row r="8189" ht="15">
      <c r="K8189" s="30"/>
    </row>
    <row r="8190" ht="15">
      <c r="K8190" s="30"/>
    </row>
    <row r="8191" ht="15">
      <c r="K8191" s="30"/>
    </row>
    <row r="8192" ht="15">
      <c r="K8192" s="30"/>
    </row>
    <row r="8193" ht="15">
      <c r="K8193" s="30"/>
    </row>
    <row r="8194" ht="15">
      <c r="K8194" s="30"/>
    </row>
    <row r="8195" ht="15">
      <c r="K8195" s="30"/>
    </row>
    <row r="8196" ht="15">
      <c r="K8196" s="30"/>
    </row>
    <row r="8197" ht="15">
      <c r="K8197" s="30"/>
    </row>
    <row r="8198" ht="15">
      <c r="K8198" s="30"/>
    </row>
    <row r="8199" ht="15">
      <c r="K8199" s="30"/>
    </row>
    <row r="8200" ht="15">
      <c r="K8200" s="30"/>
    </row>
    <row r="8201" ht="15">
      <c r="K8201" s="30"/>
    </row>
    <row r="8202" ht="15">
      <c r="K8202" s="30"/>
    </row>
    <row r="8203" ht="15">
      <c r="K8203" s="30"/>
    </row>
    <row r="8204" ht="15">
      <c r="K8204" s="30"/>
    </row>
    <row r="8205" ht="15">
      <c r="K8205" s="30"/>
    </row>
    <row r="8206" ht="15">
      <c r="K8206" s="30"/>
    </row>
    <row r="8207" ht="15">
      <c r="K8207" s="30"/>
    </row>
    <row r="8208" ht="15">
      <c r="K8208" s="30"/>
    </row>
    <row r="8209" ht="15">
      <c r="K8209" s="30"/>
    </row>
    <row r="8210" ht="15">
      <c r="K8210" s="30"/>
    </row>
    <row r="8211" ht="15">
      <c r="K8211" s="30"/>
    </row>
    <row r="8212" ht="15">
      <c r="K8212" s="30"/>
    </row>
    <row r="8213" ht="15">
      <c r="K8213" s="30"/>
    </row>
    <row r="8214" ht="15">
      <c r="K8214" s="30"/>
    </row>
    <row r="8215" ht="15">
      <c r="K8215" s="30"/>
    </row>
    <row r="8216" ht="15">
      <c r="K8216" s="30"/>
    </row>
    <row r="8217" ht="15">
      <c r="K8217" s="30"/>
    </row>
    <row r="8218" ht="15">
      <c r="K8218" s="30"/>
    </row>
    <row r="8219" ht="15">
      <c r="K8219" s="30"/>
    </row>
    <row r="8220" ht="15">
      <c r="K8220" s="30"/>
    </row>
    <row r="8221" ht="15">
      <c r="K8221" s="30"/>
    </row>
    <row r="8222" ht="15">
      <c r="K8222" s="30"/>
    </row>
    <row r="8223" ht="15">
      <c r="K8223" s="30"/>
    </row>
    <row r="8224" ht="15">
      <c r="K8224" s="30"/>
    </row>
    <row r="8225" ht="15">
      <c r="K8225" s="30"/>
    </row>
    <row r="8226" ht="15">
      <c r="K8226" s="30"/>
    </row>
    <row r="8227" ht="15">
      <c r="K8227" s="30"/>
    </row>
    <row r="8228" ht="15">
      <c r="K8228" s="30"/>
    </row>
    <row r="8229" ht="15">
      <c r="K8229" s="30"/>
    </row>
    <row r="8230" ht="15">
      <c r="K8230" s="30"/>
    </row>
    <row r="8231" ht="15">
      <c r="K8231" s="30"/>
    </row>
    <row r="8232" ht="15">
      <c r="K8232" s="30"/>
    </row>
    <row r="8233" ht="15">
      <c r="K8233" s="30"/>
    </row>
    <row r="8234" ht="15">
      <c r="K8234" s="30"/>
    </row>
    <row r="8235" ht="15">
      <c r="K8235" s="30"/>
    </row>
    <row r="8236" ht="15">
      <c r="K8236" s="30"/>
    </row>
    <row r="8237" ht="15">
      <c r="K8237" s="30"/>
    </row>
    <row r="8238" ht="15">
      <c r="K8238" s="30"/>
    </row>
    <row r="8239" ht="15">
      <c r="K8239" s="30"/>
    </row>
    <row r="8240" ht="15">
      <c r="K8240" s="30"/>
    </row>
    <row r="8241" ht="15">
      <c r="K8241" s="30"/>
    </row>
    <row r="8242" ht="15">
      <c r="K8242" s="30"/>
    </row>
    <row r="8243" ht="15">
      <c r="K8243" s="30"/>
    </row>
    <row r="8244" ht="15">
      <c r="K8244" s="30"/>
    </row>
    <row r="8245" ht="15">
      <c r="K8245" s="30"/>
    </row>
    <row r="8246" ht="15">
      <c r="K8246" s="30"/>
    </row>
    <row r="8247" ht="15">
      <c r="K8247" s="30"/>
    </row>
    <row r="8248" ht="15">
      <c r="K8248" s="30"/>
    </row>
    <row r="8249" ht="15">
      <c r="K8249" s="30"/>
    </row>
    <row r="8250" ht="15">
      <c r="K8250" s="30"/>
    </row>
    <row r="8251" ht="15">
      <c r="K8251" s="30"/>
    </row>
    <row r="8252" ht="15">
      <c r="K8252" s="30"/>
    </row>
    <row r="8253" ht="15">
      <c r="K8253" s="30"/>
    </row>
    <row r="8254" ht="15">
      <c r="K8254" s="30"/>
    </row>
    <row r="8255" ht="15">
      <c r="K8255" s="30"/>
    </row>
    <row r="8256" ht="15">
      <c r="K8256" s="30"/>
    </row>
    <row r="8257" ht="15">
      <c r="K8257" s="30"/>
    </row>
    <row r="8258" ht="15">
      <c r="K8258" s="30"/>
    </row>
    <row r="8259" ht="15">
      <c r="K8259" s="30"/>
    </row>
    <row r="8260" ht="15">
      <c r="K8260" s="30"/>
    </row>
    <row r="8261" ht="15">
      <c r="K8261" s="30"/>
    </row>
    <row r="8262" ht="15">
      <c r="K8262" s="30"/>
    </row>
    <row r="8263" ht="15">
      <c r="K8263" s="30"/>
    </row>
    <row r="8264" ht="15">
      <c r="K8264" s="30"/>
    </row>
    <row r="8265" ht="15">
      <c r="K8265" s="30"/>
    </row>
    <row r="8266" ht="15">
      <c r="K8266" s="30"/>
    </row>
    <row r="8267" ht="15">
      <c r="K8267" s="30"/>
    </row>
    <row r="8268" ht="15">
      <c r="K8268" s="30"/>
    </row>
    <row r="8269" ht="15">
      <c r="K8269" s="30"/>
    </row>
    <row r="8270" ht="15">
      <c r="K8270" s="30"/>
    </row>
    <row r="8271" ht="15">
      <c r="K8271" s="30"/>
    </row>
    <row r="8272" ht="15">
      <c r="K8272" s="30"/>
    </row>
    <row r="8273" ht="15">
      <c r="K8273" s="30"/>
    </row>
    <row r="8274" ht="15">
      <c r="K8274" s="30"/>
    </row>
    <row r="8275" ht="15">
      <c r="K8275" s="30"/>
    </row>
    <row r="8276" ht="15">
      <c r="K8276" s="30"/>
    </row>
    <row r="8277" ht="15">
      <c r="K8277" s="30"/>
    </row>
    <row r="8278" ht="15">
      <c r="K8278" s="30"/>
    </row>
    <row r="8279" ht="15">
      <c r="K8279" s="30"/>
    </row>
    <row r="8280" ht="15">
      <c r="K8280" s="30"/>
    </row>
    <row r="8281" ht="15">
      <c r="K8281" s="30"/>
    </row>
    <row r="8282" ht="15">
      <c r="K8282" s="30"/>
    </row>
    <row r="8283" ht="15">
      <c r="K8283" s="30"/>
    </row>
    <row r="8284" ht="15">
      <c r="K8284" s="30"/>
    </row>
    <row r="8285" ht="15">
      <c r="K8285" s="30"/>
    </row>
    <row r="8286" ht="15">
      <c r="K8286" s="30"/>
    </row>
    <row r="8287" ht="15">
      <c r="K8287" s="30"/>
    </row>
    <row r="8288" ht="15">
      <c r="K8288" s="30"/>
    </row>
    <row r="8289" ht="15">
      <c r="K8289" s="30"/>
    </row>
    <row r="8290" ht="15">
      <c r="K8290" s="30"/>
    </row>
    <row r="8291" ht="15">
      <c r="K8291" s="30"/>
    </row>
    <row r="8292" ht="15">
      <c r="K8292" s="30"/>
    </row>
    <row r="8293" ht="15">
      <c r="K8293" s="30"/>
    </row>
    <row r="8294" ht="15">
      <c r="K8294" s="30"/>
    </row>
    <row r="8295" ht="15">
      <c r="K8295" s="30"/>
    </row>
    <row r="8296" ht="15">
      <c r="K8296" s="30"/>
    </row>
    <row r="8297" ht="15">
      <c r="K8297" s="30"/>
    </row>
    <row r="8298" ht="15">
      <c r="K8298" s="30"/>
    </row>
    <row r="8299" ht="15">
      <c r="K8299" s="30"/>
    </row>
    <row r="8300" ht="15">
      <c r="K8300" s="30"/>
    </row>
    <row r="8301" ht="15">
      <c r="K8301" s="30"/>
    </row>
    <row r="8302" ht="15">
      <c r="K8302" s="30"/>
    </row>
    <row r="8303" ht="15">
      <c r="K8303" s="30"/>
    </row>
    <row r="8304" ht="15">
      <c r="K8304" s="30"/>
    </row>
    <row r="8305" ht="15">
      <c r="K8305" s="30"/>
    </row>
    <row r="8306" ht="15">
      <c r="K8306" s="30"/>
    </row>
    <row r="8307" ht="15">
      <c r="K8307" s="30"/>
    </row>
    <row r="8308" ht="15">
      <c r="K8308" s="30"/>
    </row>
    <row r="8309" ht="15">
      <c r="K8309" s="30"/>
    </row>
    <row r="8310" ht="15">
      <c r="K8310" s="30"/>
    </row>
    <row r="8311" ht="15">
      <c r="K8311" s="30"/>
    </row>
    <row r="8312" ht="15">
      <c r="K8312" s="30"/>
    </row>
    <row r="8313" ht="15">
      <c r="K8313" s="30"/>
    </row>
    <row r="8314" ht="15">
      <c r="K8314" s="30"/>
    </row>
    <row r="8315" ht="15">
      <c r="K8315" s="30"/>
    </row>
    <row r="8316" ht="15">
      <c r="K8316" s="30"/>
    </row>
    <row r="8317" ht="15">
      <c r="K8317" s="30"/>
    </row>
    <row r="8318" ht="15">
      <c r="K8318" s="30"/>
    </row>
    <row r="8319" ht="15">
      <c r="K8319" s="30"/>
    </row>
    <row r="8320" ht="15">
      <c r="K8320" s="30"/>
    </row>
    <row r="8321" ht="15">
      <c r="K8321" s="30"/>
    </row>
    <row r="8322" ht="15">
      <c r="K8322" s="30"/>
    </row>
    <row r="8323" ht="15">
      <c r="K8323" s="30"/>
    </row>
    <row r="8324" ht="15">
      <c r="K8324" s="30"/>
    </row>
    <row r="8325" ht="15">
      <c r="K8325" s="30"/>
    </row>
    <row r="8326" ht="15">
      <c r="K8326" s="30"/>
    </row>
    <row r="8327" ht="15">
      <c r="K8327" s="30"/>
    </row>
    <row r="8328" ht="15">
      <c r="K8328" s="30"/>
    </row>
    <row r="8329" ht="15">
      <c r="K8329" s="30"/>
    </row>
    <row r="8330" ht="15">
      <c r="K8330" s="30"/>
    </row>
    <row r="8331" ht="15">
      <c r="K8331" s="30"/>
    </row>
    <row r="8332" ht="15">
      <c r="K8332" s="30"/>
    </row>
    <row r="8333" ht="15">
      <c r="K8333" s="30"/>
    </row>
    <row r="8334" ht="15">
      <c r="K8334" s="30"/>
    </row>
    <row r="8335" ht="15">
      <c r="K8335" s="30"/>
    </row>
    <row r="8336" ht="15">
      <c r="K8336" s="30"/>
    </row>
    <row r="8337" ht="15">
      <c r="K8337" s="30"/>
    </row>
    <row r="8338" ht="15">
      <c r="K8338" s="30"/>
    </row>
    <row r="8339" ht="15">
      <c r="K8339" s="30"/>
    </row>
    <row r="8340" ht="15">
      <c r="K8340" s="30"/>
    </row>
    <row r="8341" ht="15">
      <c r="K8341" s="30"/>
    </row>
    <row r="8342" ht="15">
      <c r="K8342" s="30"/>
    </row>
    <row r="8343" ht="15">
      <c r="K8343" s="30"/>
    </row>
    <row r="8344" ht="15">
      <c r="K8344" s="30"/>
    </row>
    <row r="8345" ht="15">
      <c r="K8345" s="30"/>
    </row>
    <row r="8346" ht="15">
      <c r="K8346" s="30"/>
    </row>
    <row r="8347" ht="15">
      <c r="K8347" s="30"/>
    </row>
    <row r="8348" ht="15">
      <c r="K8348" s="30"/>
    </row>
    <row r="8349" ht="15">
      <c r="K8349" s="30"/>
    </row>
    <row r="8350" ht="15">
      <c r="K8350" s="30"/>
    </row>
    <row r="8351" ht="15">
      <c r="K8351" s="30"/>
    </row>
    <row r="8352" ht="15">
      <c r="K8352" s="30"/>
    </row>
    <row r="8353" ht="15">
      <c r="K8353" s="30"/>
    </row>
    <row r="8354" ht="15">
      <c r="K8354" s="30"/>
    </row>
    <row r="8355" ht="15">
      <c r="K8355" s="30"/>
    </row>
    <row r="8356" ht="15">
      <c r="K8356" s="30"/>
    </row>
    <row r="8357" ht="15">
      <c r="K8357" s="30"/>
    </row>
    <row r="8358" ht="15">
      <c r="K8358" s="30"/>
    </row>
    <row r="8359" ht="15">
      <c r="K8359" s="30"/>
    </row>
    <row r="8360" ht="15">
      <c r="K8360" s="30"/>
    </row>
    <row r="8361" ht="15">
      <c r="K8361" s="30"/>
    </row>
    <row r="8362" ht="15">
      <c r="K8362" s="30"/>
    </row>
    <row r="8363" ht="15">
      <c r="K8363" s="30"/>
    </row>
    <row r="8364" ht="15">
      <c r="K8364" s="30"/>
    </row>
    <row r="8365" ht="15">
      <c r="K8365" s="30"/>
    </row>
    <row r="8366" ht="15">
      <c r="K8366" s="30"/>
    </row>
    <row r="8367" ht="15">
      <c r="K8367" s="30"/>
    </row>
    <row r="8368" ht="15">
      <c r="K8368" s="30"/>
    </row>
    <row r="8369" ht="15">
      <c r="K8369" s="30"/>
    </row>
    <row r="8370" ht="15">
      <c r="K8370" s="30"/>
    </row>
    <row r="8371" ht="15">
      <c r="K8371" s="30"/>
    </row>
    <row r="8372" ht="15">
      <c r="K8372" s="30"/>
    </row>
    <row r="8373" ht="15">
      <c r="K8373" s="30"/>
    </row>
    <row r="8374" ht="15">
      <c r="K8374" s="30"/>
    </row>
    <row r="8375" ht="15">
      <c r="K8375" s="30"/>
    </row>
    <row r="8376" ht="15">
      <c r="K8376" s="30"/>
    </row>
    <row r="8377" ht="15">
      <c r="K8377" s="30"/>
    </row>
    <row r="8378" ht="15">
      <c r="K8378" s="30"/>
    </row>
    <row r="8379" ht="15">
      <c r="K8379" s="30"/>
    </row>
    <row r="8380" ht="15">
      <c r="K8380" s="30"/>
    </row>
    <row r="8381" ht="15">
      <c r="K8381" s="30"/>
    </row>
    <row r="8382" ht="15">
      <c r="K8382" s="30"/>
    </row>
    <row r="8383" ht="15">
      <c r="K8383" s="30"/>
    </row>
    <row r="8384" ht="15">
      <c r="K8384" s="30"/>
    </row>
    <row r="8385" ht="15">
      <c r="K8385" s="30"/>
    </row>
    <row r="8386" ht="15">
      <c r="K8386" s="30"/>
    </row>
    <row r="8387" ht="15">
      <c r="K8387" s="30"/>
    </row>
    <row r="8388" ht="15">
      <c r="K8388" s="30"/>
    </row>
    <row r="8389" ht="15">
      <c r="K8389" s="30"/>
    </row>
    <row r="8390" ht="15">
      <c r="K8390" s="30"/>
    </row>
    <row r="8391" ht="15">
      <c r="K8391" s="30"/>
    </row>
    <row r="8392" ht="15">
      <c r="K8392" s="30"/>
    </row>
    <row r="8393" ht="15">
      <c r="K8393" s="30"/>
    </row>
    <row r="8394" ht="15">
      <c r="K8394" s="30"/>
    </row>
    <row r="8395" ht="15">
      <c r="K8395" s="30"/>
    </row>
    <row r="8396" ht="15">
      <c r="K8396" s="30"/>
    </row>
    <row r="8397" ht="15">
      <c r="K8397" s="30"/>
    </row>
    <row r="8398" ht="15">
      <c r="K8398" s="30"/>
    </row>
    <row r="8399" ht="15">
      <c r="K8399" s="30"/>
    </row>
    <row r="8400" ht="15">
      <c r="K8400" s="30"/>
    </row>
    <row r="8401" ht="15">
      <c r="K8401" s="30"/>
    </row>
    <row r="8402" ht="15">
      <c r="K8402" s="30"/>
    </row>
    <row r="8403" ht="15">
      <c r="K8403" s="30"/>
    </row>
    <row r="8404" ht="15">
      <c r="K8404" s="30"/>
    </row>
    <row r="8405" ht="15">
      <c r="K8405" s="30"/>
    </row>
    <row r="8406" ht="15">
      <c r="K8406" s="30"/>
    </row>
    <row r="8407" ht="15">
      <c r="K8407" s="30"/>
    </row>
    <row r="8408" ht="15">
      <c r="K8408" s="30"/>
    </row>
    <row r="8409" ht="15">
      <c r="K8409" s="30"/>
    </row>
    <row r="8410" ht="15">
      <c r="K8410" s="30"/>
    </row>
    <row r="8411" ht="15">
      <c r="K8411" s="30"/>
    </row>
    <row r="8412" ht="15">
      <c r="K8412" s="30"/>
    </row>
    <row r="8413" ht="15">
      <c r="K8413" s="30"/>
    </row>
    <row r="8414" ht="15">
      <c r="K8414" s="30"/>
    </row>
    <row r="8415" ht="15">
      <c r="K8415" s="30"/>
    </row>
    <row r="8416" ht="15">
      <c r="K8416" s="30"/>
    </row>
    <row r="8417" ht="15">
      <c r="K8417" s="30"/>
    </row>
    <row r="8418" ht="15">
      <c r="K8418" s="30"/>
    </row>
    <row r="8419" ht="15">
      <c r="K8419" s="30"/>
    </row>
    <row r="8420" ht="15">
      <c r="K8420" s="30"/>
    </row>
    <row r="8421" ht="15">
      <c r="K8421" s="30"/>
    </row>
    <row r="8422" ht="15">
      <c r="K8422" s="30"/>
    </row>
    <row r="8423" ht="15">
      <c r="K8423" s="30"/>
    </row>
    <row r="8424" ht="15">
      <c r="K8424" s="30"/>
    </row>
    <row r="8425" ht="15">
      <c r="K8425" s="30"/>
    </row>
    <row r="8426" ht="15">
      <c r="K8426" s="30"/>
    </row>
    <row r="8427" ht="15">
      <c r="K8427" s="30"/>
    </row>
    <row r="8428" ht="15">
      <c r="K8428" s="30"/>
    </row>
    <row r="8429" ht="15">
      <c r="K8429" s="30"/>
    </row>
    <row r="8430" ht="15">
      <c r="K8430" s="30"/>
    </row>
    <row r="8431" ht="15">
      <c r="K8431" s="30"/>
    </row>
    <row r="8432" ht="15">
      <c r="K8432" s="30"/>
    </row>
    <row r="8433" ht="15">
      <c r="K8433" s="30"/>
    </row>
    <row r="8434" ht="15">
      <c r="K8434" s="30"/>
    </row>
    <row r="8435" ht="15">
      <c r="K8435" s="30"/>
    </row>
    <row r="8436" ht="15">
      <c r="K8436" s="30"/>
    </row>
    <row r="8437" ht="15">
      <c r="K8437" s="30"/>
    </row>
    <row r="8438" ht="15">
      <c r="K8438" s="30"/>
    </row>
    <row r="8439" ht="15">
      <c r="K8439" s="30"/>
    </row>
    <row r="8440" ht="15">
      <c r="K8440" s="30"/>
    </row>
    <row r="8441" ht="15">
      <c r="K8441" s="30"/>
    </row>
    <row r="8442" ht="15">
      <c r="K8442" s="30"/>
    </row>
    <row r="8443" ht="15">
      <c r="K8443" s="30"/>
    </row>
    <row r="8444" ht="15">
      <c r="K8444" s="30"/>
    </row>
    <row r="8445" ht="15">
      <c r="K8445" s="30"/>
    </row>
    <row r="8446" ht="15">
      <c r="K8446" s="30"/>
    </row>
    <row r="8447" ht="15">
      <c r="K8447" s="30"/>
    </row>
    <row r="8448" ht="15">
      <c r="K8448" s="30"/>
    </row>
    <row r="8449" ht="15">
      <c r="K8449" s="30"/>
    </row>
    <row r="8450" ht="15">
      <c r="K8450" s="30"/>
    </row>
    <row r="8451" ht="15">
      <c r="K8451" s="30"/>
    </row>
    <row r="8452" ht="15">
      <c r="K8452" s="30"/>
    </row>
    <row r="8453" ht="15">
      <c r="K8453" s="30"/>
    </row>
    <row r="8454" ht="15">
      <c r="K8454" s="30"/>
    </row>
    <row r="8455" ht="15">
      <c r="K8455" s="30"/>
    </row>
    <row r="8456" ht="15">
      <c r="K8456" s="30"/>
    </row>
    <row r="8457" ht="15">
      <c r="K8457" s="30"/>
    </row>
    <row r="8458" ht="15">
      <c r="K8458" s="30"/>
    </row>
    <row r="8459" ht="15">
      <c r="K8459" s="30"/>
    </row>
    <row r="8460" ht="15">
      <c r="K8460" s="30"/>
    </row>
    <row r="8461" ht="15">
      <c r="K8461" s="30"/>
    </row>
    <row r="8462" ht="15">
      <c r="K8462" s="30"/>
    </row>
    <row r="8463" ht="15">
      <c r="K8463" s="30"/>
    </row>
    <row r="8464" ht="15">
      <c r="K8464" s="30"/>
    </row>
    <row r="8465" ht="15">
      <c r="K8465" s="30"/>
    </row>
    <row r="8466" ht="15">
      <c r="K8466" s="30"/>
    </row>
    <row r="8467" ht="15">
      <c r="K8467" s="30"/>
    </row>
    <row r="8468" ht="15">
      <c r="K8468" s="30"/>
    </row>
    <row r="8469" ht="15">
      <c r="K8469" s="30"/>
    </row>
    <row r="8470" ht="15">
      <c r="K8470" s="30"/>
    </row>
    <row r="8471" ht="15">
      <c r="K8471" s="30"/>
    </row>
    <row r="8472" ht="15">
      <c r="K8472" s="30"/>
    </row>
    <row r="8473" ht="15">
      <c r="K8473" s="30"/>
    </row>
    <row r="8474" ht="15">
      <c r="K8474" s="30"/>
    </row>
    <row r="8475" ht="15">
      <c r="K8475" s="30"/>
    </row>
    <row r="8476" ht="15">
      <c r="K8476" s="30"/>
    </row>
    <row r="8477" ht="15">
      <c r="K8477" s="30"/>
    </row>
    <row r="8478" ht="15">
      <c r="K8478" s="30"/>
    </row>
    <row r="8479" ht="15">
      <c r="K8479" s="30"/>
    </row>
    <row r="8480" ht="15">
      <c r="K8480" s="30"/>
    </row>
    <row r="8481" ht="15">
      <c r="K8481" s="30"/>
    </row>
    <row r="8482" ht="15">
      <c r="K8482" s="30"/>
    </row>
    <row r="8483" ht="15">
      <c r="K8483" s="30"/>
    </row>
    <row r="8484" ht="15">
      <c r="K8484" s="30"/>
    </row>
    <row r="8485" ht="15">
      <c r="K8485" s="30"/>
    </row>
    <row r="8486" ht="15">
      <c r="K8486" s="30"/>
    </row>
    <row r="8487" ht="15">
      <c r="K8487" s="30"/>
    </row>
    <row r="8488" ht="15">
      <c r="K8488" s="30"/>
    </row>
    <row r="8489" ht="15">
      <c r="K8489" s="30"/>
    </row>
    <row r="8490" ht="15">
      <c r="K8490" s="30"/>
    </row>
    <row r="8491" ht="15">
      <c r="K8491" s="30"/>
    </row>
    <row r="8492" ht="15">
      <c r="K8492" s="30"/>
    </row>
    <row r="8493" ht="15">
      <c r="K8493" s="30"/>
    </row>
    <row r="8494" ht="15">
      <c r="K8494" s="30"/>
    </row>
    <row r="8495" ht="15">
      <c r="K8495" s="30"/>
    </row>
    <row r="8496" ht="15">
      <c r="K8496" s="30"/>
    </row>
    <row r="8497" ht="15">
      <c r="K8497" s="30"/>
    </row>
    <row r="8498" ht="15">
      <c r="K8498" s="30"/>
    </row>
    <row r="8499" ht="15">
      <c r="K8499" s="30"/>
    </row>
    <row r="8500" ht="15">
      <c r="K8500" s="30"/>
    </row>
    <row r="8501" ht="15">
      <c r="K8501" s="30"/>
    </row>
    <row r="8502" ht="15">
      <c r="K8502" s="30"/>
    </row>
    <row r="8503" ht="15">
      <c r="K8503" s="30"/>
    </row>
    <row r="8504" ht="15">
      <c r="K8504" s="30"/>
    </row>
    <row r="8505" ht="15">
      <c r="K8505" s="30"/>
    </row>
    <row r="8506" ht="15">
      <c r="K8506" s="30"/>
    </row>
    <row r="8507" ht="15">
      <c r="K8507" s="30"/>
    </row>
    <row r="8508" ht="15">
      <c r="K8508" s="30"/>
    </row>
    <row r="8509" ht="15">
      <c r="K8509" s="30"/>
    </row>
    <row r="8510" ht="15">
      <c r="K8510" s="30"/>
    </row>
    <row r="8511" ht="15">
      <c r="K8511" s="30"/>
    </row>
    <row r="8512" ht="15">
      <c r="K8512" s="30"/>
    </row>
    <row r="8513" ht="15">
      <c r="K8513" s="30"/>
    </row>
    <row r="8514" ht="15">
      <c r="K8514" s="30"/>
    </row>
    <row r="8515" ht="15">
      <c r="K8515" s="30"/>
    </row>
    <row r="8516" ht="15">
      <c r="K8516" s="30"/>
    </row>
    <row r="8517" ht="15">
      <c r="K8517" s="30"/>
    </row>
    <row r="8518" ht="15">
      <c r="K8518" s="30"/>
    </row>
    <row r="8519" ht="15">
      <c r="K8519" s="30"/>
    </row>
    <row r="8520" ht="15">
      <c r="K8520" s="30"/>
    </row>
    <row r="8521" ht="15">
      <c r="K8521" s="30"/>
    </row>
    <row r="8522" ht="15">
      <c r="K8522" s="30"/>
    </row>
    <row r="8523" ht="15">
      <c r="K8523" s="30"/>
    </row>
    <row r="8524" ht="15">
      <c r="K8524" s="30"/>
    </row>
    <row r="8525" ht="15">
      <c r="K8525" s="30"/>
    </row>
    <row r="8526" ht="15">
      <c r="K8526" s="30"/>
    </row>
    <row r="8527" ht="15">
      <c r="K8527" s="30"/>
    </row>
    <row r="8528" ht="15">
      <c r="K8528" s="30"/>
    </row>
    <row r="8529" ht="15">
      <c r="K8529" s="30"/>
    </row>
    <row r="8530" ht="15">
      <c r="K8530" s="30"/>
    </row>
    <row r="8531" ht="15">
      <c r="K8531" s="30"/>
    </row>
    <row r="8532" ht="15">
      <c r="K8532" s="30"/>
    </row>
    <row r="8533" ht="15">
      <c r="K8533" s="30"/>
    </row>
    <row r="8534" ht="15">
      <c r="K8534" s="30"/>
    </row>
    <row r="8535" ht="15">
      <c r="K8535" s="30"/>
    </row>
    <row r="8536" ht="15">
      <c r="K8536" s="30"/>
    </row>
    <row r="8537" ht="15">
      <c r="K8537" s="30"/>
    </row>
    <row r="8538" ht="15">
      <c r="K8538" s="30"/>
    </row>
    <row r="8539" ht="15">
      <c r="K8539" s="30"/>
    </row>
    <row r="8540" ht="15">
      <c r="K8540" s="30"/>
    </row>
    <row r="8541" ht="15">
      <c r="K8541" s="30"/>
    </row>
    <row r="8542" ht="15">
      <c r="K8542" s="30"/>
    </row>
    <row r="8543" ht="15">
      <c r="K8543" s="30"/>
    </row>
    <row r="8544" ht="15">
      <c r="K8544" s="30"/>
    </row>
    <row r="8545" ht="15">
      <c r="K8545" s="30"/>
    </row>
    <row r="8546" ht="15">
      <c r="K8546" s="30"/>
    </row>
    <row r="8547" ht="15">
      <c r="K8547" s="30"/>
    </row>
    <row r="8548" ht="15">
      <c r="K8548" s="30"/>
    </row>
    <row r="8549" ht="15">
      <c r="K8549" s="30"/>
    </row>
    <row r="8550" ht="15">
      <c r="K8550" s="30"/>
    </row>
    <row r="8551" ht="15">
      <c r="K8551" s="30"/>
    </row>
    <row r="8552" ht="15">
      <c r="K8552" s="30"/>
    </row>
    <row r="8553" ht="15">
      <c r="K8553" s="30"/>
    </row>
    <row r="8554" ht="15">
      <c r="K8554" s="30"/>
    </row>
    <row r="8555" ht="15">
      <c r="K8555" s="30"/>
    </row>
    <row r="8556" ht="15">
      <c r="K8556" s="30"/>
    </row>
    <row r="8557" ht="15">
      <c r="K8557" s="30"/>
    </row>
    <row r="8558" ht="15">
      <c r="K8558" s="30"/>
    </row>
    <row r="8559" ht="15">
      <c r="K8559" s="30"/>
    </row>
    <row r="8560" ht="15">
      <c r="K8560" s="30"/>
    </row>
    <row r="8561" ht="15">
      <c r="K8561" s="30"/>
    </row>
    <row r="8562" ht="15">
      <c r="K8562" s="30"/>
    </row>
    <row r="8563" ht="15">
      <c r="K8563" s="30"/>
    </row>
    <row r="8564" ht="15">
      <c r="K8564" s="30"/>
    </row>
    <row r="8565" ht="15">
      <c r="K8565" s="30"/>
    </row>
    <row r="8566" ht="15">
      <c r="K8566" s="30"/>
    </row>
    <row r="8567" ht="15">
      <c r="K8567" s="30"/>
    </row>
    <row r="8568" ht="15">
      <c r="K8568" s="30"/>
    </row>
    <row r="8569" ht="15">
      <c r="K8569" s="30"/>
    </row>
    <row r="8570" ht="15">
      <c r="K8570" s="30"/>
    </row>
    <row r="8571" ht="15">
      <c r="K8571" s="30"/>
    </row>
    <row r="8572" ht="15">
      <c r="K8572" s="30"/>
    </row>
    <row r="8573" ht="15">
      <c r="K8573" s="30"/>
    </row>
    <row r="8574" ht="15">
      <c r="K8574" s="30"/>
    </row>
    <row r="8575" ht="15">
      <c r="K8575" s="30"/>
    </row>
    <row r="8576" ht="15">
      <c r="K8576" s="30"/>
    </row>
    <row r="8577" ht="15">
      <c r="K8577" s="30"/>
    </row>
    <row r="8578" ht="15">
      <c r="K8578" s="30"/>
    </row>
    <row r="8579" ht="15">
      <c r="K8579" s="30"/>
    </row>
    <row r="8580" ht="15">
      <c r="K8580" s="30"/>
    </row>
    <row r="8581" ht="15">
      <c r="K8581" s="30"/>
    </row>
    <row r="8582" ht="15">
      <c r="K8582" s="30"/>
    </row>
    <row r="8583" ht="15">
      <c r="K8583" s="30"/>
    </row>
    <row r="8584" ht="15">
      <c r="K8584" s="30"/>
    </row>
    <row r="8585" ht="15">
      <c r="K8585" s="30"/>
    </row>
    <row r="8586" ht="15">
      <c r="K8586" s="30"/>
    </row>
    <row r="8587" ht="15">
      <c r="K8587" s="30"/>
    </row>
    <row r="8588" ht="15">
      <c r="K8588" s="30"/>
    </row>
    <row r="8589" ht="15">
      <c r="K8589" s="30"/>
    </row>
    <row r="8590" ht="15">
      <c r="K8590" s="30"/>
    </row>
    <row r="8591" ht="15">
      <c r="K8591" s="30"/>
    </row>
    <row r="8592" ht="15">
      <c r="K8592" s="30"/>
    </row>
    <row r="8593" ht="15">
      <c r="K8593" s="30"/>
    </row>
    <row r="8594" ht="15">
      <c r="K8594" s="30"/>
    </row>
    <row r="8595" ht="15">
      <c r="K8595" s="30"/>
    </row>
    <row r="8596" ht="15">
      <c r="K8596" s="30"/>
    </row>
    <row r="8597" ht="15">
      <c r="K8597" s="30"/>
    </row>
    <row r="8598" ht="15">
      <c r="K8598" s="30"/>
    </row>
    <row r="8599" ht="15">
      <c r="K8599" s="30"/>
    </row>
    <row r="8600" ht="15">
      <c r="K8600" s="30"/>
    </row>
    <row r="8601" ht="15">
      <c r="K8601" s="30"/>
    </row>
    <row r="8602" ht="15">
      <c r="K8602" s="30"/>
    </row>
    <row r="8603" ht="15">
      <c r="K8603" s="30"/>
    </row>
    <row r="8604" ht="15">
      <c r="K8604" s="30"/>
    </row>
    <row r="8605" ht="15">
      <c r="K8605" s="30"/>
    </row>
    <row r="8606" ht="15">
      <c r="K8606" s="30"/>
    </row>
    <row r="8607" ht="15">
      <c r="K8607" s="30"/>
    </row>
    <row r="8608" ht="15">
      <c r="K8608" s="30"/>
    </row>
    <row r="8609" ht="15">
      <c r="K8609" s="30"/>
    </row>
    <row r="8610" ht="15">
      <c r="K8610" s="30"/>
    </row>
    <row r="8611" ht="15">
      <c r="K8611" s="30"/>
    </row>
    <row r="8612" ht="15">
      <c r="K8612" s="30"/>
    </row>
    <row r="8613" ht="15">
      <c r="K8613" s="30"/>
    </row>
    <row r="8614" ht="15">
      <c r="K8614" s="30"/>
    </row>
    <row r="8615" ht="15">
      <c r="K8615" s="30"/>
    </row>
    <row r="8616" ht="15">
      <c r="K8616" s="30"/>
    </row>
    <row r="8617" ht="15">
      <c r="K8617" s="30"/>
    </row>
    <row r="8618" ht="15">
      <c r="K8618" s="30"/>
    </row>
    <row r="8619" ht="15">
      <c r="K8619" s="30"/>
    </row>
    <row r="8620" ht="15">
      <c r="K8620" s="30"/>
    </row>
    <row r="8621" ht="15">
      <c r="K8621" s="30"/>
    </row>
    <row r="8622" ht="15">
      <c r="K8622" s="30"/>
    </row>
    <row r="8623" ht="15">
      <c r="K8623" s="30"/>
    </row>
    <row r="8624" ht="15">
      <c r="K8624" s="30"/>
    </row>
    <row r="8625" ht="15">
      <c r="K8625" s="30"/>
    </row>
    <row r="8626" ht="15">
      <c r="K8626" s="30"/>
    </row>
    <row r="8627" ht="15">
      <c r="K8627" s="30"/>
    </row>
    <row r="8628" ht="15">
      <c r="K8628" s="30"/>
    </row>
    <row r="8629" ht="15">
      <c r="K8629" s="30"/>
    </row>
    <row r="8630" ht="15">
      <c r="K8630" s="30"/>
    </row>
    <row r="8631" ht="15">
      <c r="K8631" s="30"/>
    </row>
    <row r="8632" ht="15">
      <c r="K8632" s="30"/>
    </row>
    <row r="8633" ht="15">
      <c r="K8633" s="30"/>
    </row>
    <row r="8634" ht="15">
      <c r="K8634" s="30"/>
    </row>
    <row r="8635" ht="15">
      <c r="K8635" s="30"/>
    </row>
    <row r="8636" ht="15">
      <c r="K8636" s="30"/>
    </row>
    <row r="8637" ht="15">
      <c r="K8637" s="30"/>
    </row>
    <row r="8638" ht="15">
      <c r="K8638" s="30"/>
    </row>
    <row r="8639" ht="15">
      <c r="K8639" s="30"/>
    </row>
    <row r="8640" ht="15">
      <c r="K8640" s="30"/>
    </row>
    <row r="8641" ht="15">
      <c r="K8641" s="30"/>
    </row>
    <row r="8642" ht="15">
      <c r="K8642" s="30"/>
    </row>
    <row r="8643" ht="15">
      <c r="K8643" s="30"/>
    </row>
    <row r="8644" ht="15">
      <c r="K8644" s="30"/>
    </row>
    <row r="8645" ht="15">
      <c r="K8645" s="30"/>
    </row>
    <row r="8646" ht="15">
      <c r="K8646" s="30"/>
    </row>
    <row r="8647" ht="15">
      <c r="K8647" s="30"/>
    </row>
    <row r="8648" ht="15">
      <c r="K8648" s="30"/>
    </row>
    <row r="8649" ht="15">
      <c r="K8649" s="30"/>
    </row>
    <row r="8650" ht="15">
      <c r="K8650" s="30"/>
    </row>
    <row r="8651" ht="15">
      <c r="K8651" s="30"/>
    </row>
    <row r="8652" ht="15">
      <c r="K8652" s="30"/>
    </row>
    <row r="8653" ht="15">
      <c r="K8653" s="30"/>
    </row>
    <row r="8654" ht="15">
      <c r="K8654" s="30"/>
    </row>
    <row r="8655" ht="15">
      <c r="K8655" s="30"/>
    </row>
    <row r="8656" ht="15">
      <c r="K8656" s="30"/>
    </row>
    <row r="8657" ht="15">
      <c r="K8657" s="30"/>
    </row>
    <row r="8658" ht="15">
      <c r="K8658" s="30"/>
    </row>
    <row r="8659" ht="15">
      <c r="K8659" s="30"/>
    </row>
    <row r="8660" ht="15">
      <c r="K8660" s="30"/>
    </row>
    <row r="8661" ht="15">
      <c r="K8661" s="30"/>
    </row>
    <row r="8662" ht="15">
      <c r="K8662" s="30"/>
    </row>
    <row r="8663" ht="15">
      <c r="K8663" s="30"/>
    </row>
    <row r="8664" ht="15">
      <c r="K8664" s="30"/>
    </row>
    <row r="8665" ht="15">
      <c r="K8665" s="30"/>
    </row>
    <row r="8666" ht="15">
      <c r="K8666" s="30"/>
    </row>
    <row r="8667" ht="15">
      <c r="K8667" s="30"/>
    </row>
    <row r="8668" ht="15">
      <c r="K8668" s="32"/>
    </row>
    <row r="8669" ht="15">
      <c r="K8669" s="30"/>
    </row>
    <row r="8670" ht="15">
      <c r="K8670" s="30"/>
    </row>
    <row r="8671" ht="15">
      <c r="K8671" s="30"/>
    </row>
    <row r="8672" ht="15">
      <c r="K8672" s="30"/>
    </row>
    <row r="8673" ht="15">
      <c r="K8673" s="30"/>
    </row>
    <row r="8674" ht="15">
      <c r="K8674" s="30"/>
    </row>
    <row r="8675" ht="15">
      <c r="K8675" s="30"/>
    </row>
    <row r="8676" ht="15">
      <c r="K8676" s="30"/>
    </row>
    <row r="8677" ht="15">
      <c r="K8677" s="30"/>
    </row>
    <row r="8678" ht="15">
      <c r="K8678" s="30"/>
    </row>
    <row r="8679" ht="15">
      <c r="K8679" s="30"/>
    </row>
    <row r="8680" ht="15">
      <c r="K8680" s="30"/>
    </row>
    <row r="8681" ht="15">
      <c r="K8681" s="30"/>
    </row>
    <row r="8682" ht="15">
      <c r="K8682" s="30"/>
    </row>
    <row r="8683" ht="15">
      <c r="K8683" s="30"/>
    </row>
    <row r="8684" ht="15">
      <c r="K8684" s="30"/>
    </row>
    <row r="8685" ht="15">
      <c r="K8685" s="30"/>
    </row>
    <row r="8686" ht="15">
      <c r="K8686" s="30"/>
    </row>
    <row r="8687" ht="15">
      <c r="K8687" s="30"/>
    </row>
    <row r="8688" ht="15">
      <c r="K8688" s="30"/>
    </row>
    <row r="8689" ht="15">
      <c r="K8689" s="30"/>
    </row>
    <row r="8690" ht="15">
      <c r="K8690" s="30"/>
    </row>
    <row r="8691" ht="15">
      <c r="K8691" s="30"/>
    </row>
    <row r="8692" ht="15">
      <c r="K8692" s="30"/>
    </row>
    <row r="8693" ht="15">
      <c r="K8693" s="30"/>
    </row>
    <row r="8694" ht="15">
      <c r="K8694" s="30"/>
    </row>
    <row r="8695" ht="15">
      <c r="K8695" s="30"/>
    </row>
    <row r="8696" ht="15">
      <c r="K8696" s="30"/>
    </row>
    <row r="8697" ht="15">
      <c r="K8697" s="30"/>
    </row>
    <row r="8698" ht="15">
      <c r="K8698" s="30"/>
    </row>
    <row r="8699" ht="15">
      <c r="K8699" s="30"/>
    </row>
    <row r="8700" ht="15">
      <c r="K8700" s="30"/>
    </row>
    <row r="8701" ht="15">
      <c r="K8701" s="30"/>
    </row>
    <row r="8702" ht="15">
      <c r="K8702" s="30"/>
    </row>
    <row r="8703" ht="15">
      <c r="K8703" s="30"/>
    </row>
    <row r="8704" ht="15">
      <c r="K8704" s="30"/>
    </row>
    <row r="8705" ht="15">
      <c r="K8705" s="30"/>
    </row>
    <row r="8706" ht="15">
      <c r="K8706" s="30"/>
    </row>
    <row r="8707" ht="15">
      <c r="K8707" s="30"/>
    </row>
    <row r="8708" ht="15">
      <c r="K8708" s="30"/>
    </row>
    <row r="8709" ht="15">
      <c r="K8709" s="30"/>
    </row>
    <row r="8710" ht="15">
      <c r="K8710" s="30"/>
    </row>
    <row r="8711" ht="15">
      <c r="K8711" s="30"/>
    </row>
    <row r="8712" ht="15">
      <c r="K8712" s="30"/>
    </row>
    <row r="8713" ht="15">
      <c r="K8713" s="30"/>
    </row>
    <row r="8714" ht="15">
      <c r="K8714" s="30"/>
    </row>
    <row r="8715" ht="15">
      <c r="K8715" s="30"/>
    </row>
    <row r="8716" ht="15">
      <c r="K8716" s="32"/>
    </row>
    <row r="8717" ht="15">
      <c r="K8717" s="30"/>
    </row>
    <row r="8718" ht="15">
      <c r="K8718" s="30"/>
    </row>
    <row r="8719" ht="15">
      <c r="K8719" s="30"/>
    </row>
    <row r="8720" ht="15">
      <c r="K8720" s="30"/>
    </row>
    <row r="8721" ht="15">
      <c r="K8721" s="30"/>
    </row>
    <row r="8722" ht="15">
      <c r="K8722" s="30"/>
    </row>
    <row r="8723" ht="15">
      <c r="K8723" s="30"/>
    </row>
    <row r="8724" ht="15">
      <c r="K8724" s="30"/>
    </row>
    <row r="8725" ht="15">
      <c r="K8725" s="30"/>
    </row>
    <row r="8726" ht="15">
      <c r="K8726" s="30"/>
    </row>
    <row r="8727" ht="15">
      <c r="K8727" s="30"/>
    </row>
    <row r="8728" ht="15">
      <c r="K8728" s="30"/>
    </row>
    <row r="8729" ht="15">
      <c r="K8729" s="30"/>
    </row>
    <row r="8730" ht="15">
      <c r="K8730" s="30"/>
    </row>
    <row r="8731" ht="15">
      <c r="K8731" s="30"/>
    </row>
    <row r="8732" ht="15">
      <c r="K8732" s="30"/>
    </row>
    <row r="8733" ht="15">
      <c r="K8733" s="30"/>
    </row>
    <row r="8734" ht="15">
      <c r="K8734" s="30"/>
    </row>
    <row r="8735" ht="15">
      <c r="K8735" s="30"/>
    </row>
    <row r="8736" ht="15">
      <c r="K8736" s="30"/>
    </row>
    <row r="8737" ht="15">
      <c r="K8737" s="30"/>
    </row>
    <row r="8738" ht="15">
      <c r="K8738" s="30"/>
    </row>
    <row r="8739" ht="15">
      <c r="K8739" s="30"/>
    </row>
    <row r="8740" ht="15">
      <c r="K8740" s="30"/>
    </row>
    <row r="8741" ht="15">
      <c r="K8741" s="30"/>
    </row>
    <row r="8742" ht="15">
      <c r="K8742" s="30"/>
    </row>
    <row r="8743" ht="15">
      <c r="K8743" s="30"/>
    </row>
    <row r="8744" ht="15">
      <c r="K8744" s="30"/>
    </row>
    <row r="8745" ht="15">
      <c r="K8745" s="30"/>
    </row>
    <row r="8746" ht="15">
      <c r="K8746" s="30"/>
    </row>
    <row r="8747" ht="15">
      <c r="K8747" s="30"/>
    </row>
    <row r="8748" ht="15">
      <c r="K8748" s="30"/>
    </row>
    <row r="8749" ht="15">
      <c r="K8749" s="30"/>
    </row>
    <row r="8750" ht="15">
      <c r="K8750" s="30"/>
    </row>
    <row r="8751" ht="15">
      <c r="K8751" s="30"/>
    </row>
    <row r="8752" ht="15">
      <c r="K8752" s="30"/>
    </row>
    <row r="8753" ht="15">
      <c r="K8753" s="30"/>
    </row>
    <row r="8754" ht="15">
      <c r="K8754" s="30"/>
    </row>
    <row r="8755" ht="15">
      <c r="K8755" s="30"/>
    </row>
    <row r="8756" ht="15">
      <c r="K8756" s="30"/>
    </row>
    <row r="8757" ht="15">
      <c r="K8757" s="30"/>
    </row>
    <row r="8758" ht="15">
      <c r="K8758" s="30"/>
    </row>
    <row r="8759" ht="15">
      <c r="K8759" s="30"/>
    </row>
    <row r="8760" ht="15">
      <c r="K8760" s="30"/>
    </row>
    <row r="8761" ht="15">
      <c r="K8761" s="30"/>
    </row>
    <row r="8762" ht="15">
      <c r="K8762" s="30"/>
    </row>
    <row r="8763" ht="15">
      <c r="K8763" s="30"/>
    </row>
    <row r="8764" ht="15">
      <c r="K8764" s="30"/>
    </row>
    <row r="8765" ht="15">
      <c r="K8765" s="30"/>
    </row>
    <row r="8766" ht="15">
      <c r="K8766" s="30"/>
    </row>
    <row r="8767" ht="15">
      <c r="K8767" s="30"/>
    </row>
    <row r="8768" ht="15">
      <c r="K8768" s="30"/>
    </row>
    <row r="8769" ht="15">
      <c r="K8769" s="30"/>
    </row>
    <row r="8770" ht="15">
      <c r="K8770" s="30"/>
    </row>
    <row r="8771" ht="15">
      <c r="K8771" s="30"/>
    </row>
    <row r="8772" ht="15">
      <c r="K8772" s="30"/>
    </row>
    <row r="8773" ht="15">
      <c r="K8773" s="30"/>
    </row>
    <row r="8774" ht="15">
      <c r="K8774" s="30"/>
    </row>
    <row r="8775" ht="15">
      <c r="K8775" s="30"/>
    </row>
    <row r="8776" ht="15">
      <c r="K8776" s="30"/>
    </row>
    <row r="8777" ht="15">
      <c r="K8777" s="30"/>
    </row>
    <row r="8778" ht="15">
      <c r="K8778" s="30"/>
    </row>
    <row r="8779" ht="15">
      <c r="K8779" s="30"/>
    </row>
    <row r="8780" ht="15">
      <c r="K8780" s="30"/>
    </row>
    <row r="8781" ht="15">
      <c r="K8781" s="30"/>
    </row>
    <row r="8782" ht="14.25">
      <c r="K8782" s="31"/>
    </row>
  </sheetData>
  <sheetProtection password="DDD4" sheet="1"/>
  <mergeCells count="17">
    <mergeCell ref="L12:M12"/>
    <mergeCell ref="B7:M7"/>
    <mergeCell ref="B8:M8"/>
    <mergeCell ref="B3:M3"/>
    <mergeCell ref="B4:M4"/>
    <mergeCell ref="B5:M5"/>
    <mergeCell ref="B6:M6"/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Zuleide Carvalho</cp:lastModifiedBy>
  <dcterms:created xsi:type="dcterms:W3CDTF">2020-10-09T08:32:30Z</dcterms:created>
  <dcterms:modified xsi:type="dcterms:W3CDTF">2022-02-14T13:29:59Z</dcterms:modified>
  <cp:category/>
  <cp:version/>
  <cp:contentType/>
  <cp:contentStatus/>
</cp:coreProperties>
</file>