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19320" windowHeight="8670" activeTab="0"/>
  </bookViews>
  <sheets>
    <sheet name="Abril 2020" sheetId="1" r:id="rId1"/>
  </sheets>
  <definedNames/>
  <calcPr fullCalcOnLoad="1"/>
</workbook>
</file>

<file path=xl/sharedStrings.xml><?xml version="1.0" encoding="utf-8"?>
<sst xmlns="http://schemas.openxmlformats.org/spreadsheetml/2006/main" count="413" uniqueCount="84">
  <si>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</si>
  <si>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</si>
  <si>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</si>
  <si>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</si>
  <si>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</si>
  <si>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</si>
  <si>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</si>
  <si>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</si>
  <si>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</si>
  <si>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</si>
  <si>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</si>
  <si>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</si>
  <si>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</si>
  <si>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</si>
  <si>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</si>
  <si>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</si>
  <si>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</si>
  <si>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</si>
  <si>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</si>
  <si>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</si>
  <si>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</si>
  <si>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</si>
  <si>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</si>
  <si>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</si>
  <si>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</si>
  <si>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</si>
  <si>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</si>
  <si>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</si>
  <si>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</si>
  <si>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</si>
  <si>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</si>
  <si>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</si>
  <si>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</si>
  <si>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</si>
  <si>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</si>
  <si>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</si>
  <si>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</si>
  <si>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</si>
  <si>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</si>
  <si>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</si>
  <si>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</si>
  <si>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</si>
  <si>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</si>
  <si>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</si>
  <si>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</si>
  <si>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</si>
  <si>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</si>
  <si>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</si>
  <si>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</si>
  <si>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</si>
  <si>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</si>
  <si>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</si>
  <si>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</si>
  <si>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</si>
  <si>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</si>
  <si>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</si>
  <si>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</si>
  <si>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</si>
  <si>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</si>
  <si>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</si>
  <si>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</si>
  <si>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</si>
  <si>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</si>
  <si>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</si>
  <si>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</si>
  <si>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</si>
  <si>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</si>
  <si>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</si>
  <si>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</si>
  <si>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</si>
  <si>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</si>
  <si>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</si>
  <si>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</si>
  <si>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</si>
  <si>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</si>
  <si>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</si>
  <si>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</si>
  <si>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</si>
  <si>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</si>
  <si>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</si>
  <si>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</si>
  <si>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</si>
  <si>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Novembro de 2020</t>
  </si>
  <si>
    <t xml:space="preserve">NAN 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</si>
</sst>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_-* #,##0.0_-;\-* #,##0.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41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20" fillId="6" borderId="18" xfId="50" applyFont="1" applyFill="1" applyBorder="1" applyAlignment="1">
      <alignment horizontal="center"/>
      <protection/>
    </xf>
    <xf numFmtId="172" fontId="2" fillId="6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20" xfId="50" applyFont="1" applyFill="1" applyBorder="1" applyAlignment="1">
      <alignment horizontal="center"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4" fillId="6" borderId="21" xfId="50" applyFont="1" applyFill="1" applyBorder="1" applyAlignment="1">
      <alignment vertical="center"/>
      <protection/>
    </xf>
    <xf numFmtId="0" fontId="15" fillId="6" borderId="22" xfId="50" applyFont="1" applyFill="1" applyBorder="1" applyAlignment="1">
      <alignment horizontal="center" wrapText="1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24" xfId="50" applyFont="1" applyFill="1" applyBorder="1" applyAlignment="1">
      <alignment horizontal="center" wrapText="1"/>
      <protection/>
    </xf>
    <xf numFmtId="0" fontId="21" fillId="0" borderId="0" xfId="50" applyFont="1" applyAlignment="1">
      <alignment horizontal="center"/>
      <protection/>
    </xf>
    <xf numFmtId="173" fontId="22" fillId="0" borderId="0" xfId="50" applyNumberFormat="1" applyFont="1" applyBorder="1" applyAlignment="1">
      <alignment horizontal="center"/>
      <protection/>
    </xf>
    <xf numFmtId="11" fontId="21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17" xfId="50" applyBorder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5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25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5" xfId="50" applyFont="1" applyBorder="1" applyAlignment="1">
      <alignment horizontal="center"/>
      <protection/>
    </xf>
    <xf numFmtId="0" fontId="43" fillId="0" borderId="17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3" fillId="0" borderId="25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5" xfId="50" applyFont="1" applyBorder="1" applyAlignment="1">
      <alignment horizontal="center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5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26" xfId="50" applyFont="1" applyBorder="1" applyAlignment="1">
      <alignment horizontal="center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25" xfId="50" applyFont="1" applyFill="1" applyBorder="1" applyAlignment="1">
      <alignment horizontal="center" wrapText="1"/>
      <protection/>
    </xf>
    <xf numFmtId="22" fontId="42" fillId="23" borderId="27" xfId="50" applyNumberFormat="1" applyFont="1" applyFill="1" applyBorder="1" applyAlignment="1">
      <alignment horizontal="center"/>
      <protection/>
    </xf>
    <xf numFmtId="22" fontId="42" fillId="23" borderId="28" xfId="50" applyNumberFormat="1" applyFont="1" applyFill="1" applyBorder="1" applyAlignment="1">
      <alignment horizontal="center"/>
      <protection/>
    </xf>
    <xf numFmtId="22" fontId="42" fillId="23" borderId="29" xfId="50" applyNumberFormat="1" applyFont="1" applyFill="1" applyBorder="1" applyAlignment="1">
      <alignment horizontal="center"/>
      <protection/>
    </xf>
    <xf numFmtId="0" fontId="15" fillId="6" borderId="30" xfId="50" applyFont="1" applyFill="1" applyBorder="1" applyAlignment="1">
      <alignment horizontal="center" wrapText="1"/>
      <protection/>
    </xf>
    <xf numFmtId="0" fontId="15" fillId="6" borderId="31" xfId="50" applyFont="1" applyFill="1" applyBorder="1" applyAlignment="1">
      <alignment horizontal="center" wrapText="1"/>
      <protection/>
    </xf>
    <xf numFmtId="0" fontId="15" fillId="6" borderId="32" xfId="50" applyFont="1" applyFill="1" applyBorder="1" applyAlignment="1">
      <alignment horizontal="center" wrapText="1"/>
      <protection/>
    </xf>
    <xf numFmtId="173" fontId="0" fillId="0" borderId="0" xfId="0" applyNumberFormat="1" applyAlignment="1">
      <alignment horizontal="center"/>
    </xf>
    <xf numFmtId="172" fontId="2" fillId="0" borderId="0" xfId="50" applyNumberFormat="1" applyAlignment="1">
      <alignment horizontal="center"/>
      <protection/>
    </xf>
    <xf numFmtId="22" fontId="0" fillId="0" borderId="0" xfId="0" applyNumberForma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63"/>
  <sheetViews>
    <sheetView tabSelected="1" zoomScale="80" zoomScaleNormal="80" zoomScalePageLayoutView="0" workbookViewId="0" topLeftCell="A1">
      <selection activeCell="D16" sqref="D16"/>
    </sheetView>
  </sheetViews>
  <sheetFormatPr defaultColWidth="9.140625" defaultRowHeight="15"/>
  <cols>
    <col min="1" max="1" width="9.140625" style="3" customWidth="1"/>
    <col min="2" max="2" width="21.8515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R3" s="5"/>
    </row>
    <row r="4" spans="2:18" ht="19.5"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6"/>
      <c r="O4" s="6"/>
      <c r="P4" s="6"/>
      <c r="Q4" s="6"/>
      <c r="R4" s="7"/>
    </row>
    <row r="5" spans="2:18" ht="19.5">
      <c r="B5" s="50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6"/>
      <c r="O5" s="6"/>
      <c r="P5" s="6"/>
      <c r="Q5" s="6"/>
      <c r="R5" s="7"/>
    </row>
    <row r="6" spans="2:13" ht="19.5">
      <c r="B6" s="53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2:13" ht="19.5">
      <c r="B7" s="41" t="s">
        <v>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2:15" ht="18.75">
      <c r="B8" s="44" t="s">
        <v>82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O8" s="8"/>
    </row>
    <row r="9" spans="2:13" ht="18.75">
      <c r="B9" s="56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ht="19.5" thickBot="1">
      <c r="B10" s="59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62" t="s">
        <v>8</v>
      </c>
      <c r="D12" s="63"/>
      <c r="E12" s="63"/>
      <c r="F12" s="62" t="s">
        <v>9</v>
      </c>
      <c r="G12" s="63"/>
      <c r="H12" s="64"/>
      <c r="I12" s="10" t="s">
        <v>10</v>
      </c>
      <c r="J12" s="62" t="s">
        <v>11</v>
      </c>
      <c r="K12" s="64"/>
      <c r="L12" s="62" t="s">
        <v>12</v>
      </c>
      <c r="M12" s="64"/>
    </row>
    <row r="13" spans="2:13" ht="21" customHeight="1" thickBot="1">
      <c r="B13" s="39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73">
        <v>44136</v>
      </c>
      <c r="C14" s="35" t="s">
        <v>83</v>
      </c>
      <c r="D14" s="35" t="s">
        <v>83</v>
      </c>
      <c r="E14" s="35" t="s">
        <v>83</v>
      </c>
      <c r="F14" s="35" t="s">
        <v>83</v>
      </c>
      <c r="G14" s="35" t="s">
        <v>83</v>
      </c>
      <c r="H14" s="35" t="s">
        <v>83</v>
      </c>
      <c r="I14" s="35" t="s">
        <v>83</v>
      </c>
      <c r="J14" s="35" t="s">
        <v>83</v>
      </c>
      <c r="K14" s="35" t="s">
        <v>83</v>
      </c>
      <c r="L14" s="35" t="s">
        <v>83</v>
      </c>
      <c r="M14" s="35" t="s">
        <v>83</v>
      </c>
      <c r="O14" s="14" t="s">
        <v>25</v>
      </c>
    </row>
    <row r="15" spans="2:13" ht="15">
      <c r="B15" s="73">
        <v>44136.041666666664</v>
      </c>
      <c r="C15" s="35" t="s">
        <v>83</v>
      </c>
      <c r="D15" s="35" t="s">
        <v>83</v>
      </c>
      <c r="E15" s="35" t="s">
        <v>83</v>
      </c>
      <c r="F15" s="35" t="s">
        <v>83</v>
      </c>
      <c r="G15" s="35" t="s">
        <v>83</v>
      </c>
      <c r="H15" s="35" t="s">
        <v>83</v>
      </c>
      <c r="I15" s="35" t="s">
        <v>83</v>
      </c>
      <c r="J15" s="35" t="s">
        <v>83</v>
      </c>
      <c r="K15" s="35" t="s">
        <v>83</v>
      </c>
      <c r="L15" s="35" t="s">
        <v>83</v>
      </c>
      <c r="M15" s="35" t="s">
        <v>83</v>
      </c>
    </row>
    <row r="16" spans="2:16" ht="15">
      <c r="B16" s="73">
        <v>44136.083333333336</v>
      </c>
      <c r="C16" s="35" t="s">
        <v>83</v>
      </c>
      <c r="D16" s="35" t="s">
        <v>83</v>
      </c>
      <c r="E16" s="35" t="s">
        <v>83</v>
      </c>
      <c r="F16" s="35" t="s">
        <v>83</v>
      </c>
      <c r="G16" s="35" t="s">
        <v>83</v>
      </c>
      <c r="H16" s="35" t="s">
        <v>83</v>
      </c>
      <c r="I16" s="35" t="s">
        <v>83</v>
      </c>
      <c r="J16" s="35" t="s">
        <v>83</v>
      </c>
      <c r="K16" s="35" t="s">
        <v>83</v>
      </c>
      <c r="L16" s="35" t="s">
        <v>83</v>
      </c>
      <c r="M16" s="35" t="s">
        <v>83</v>
      </c>
      <c r="O16" s="15" t="s">
        <v>26</v>
      </c>
      <c r="P16" s="16" t="s">
        <v>27</v>
      </c>
    </row>
    <row r="17" spans="2:16" ht="15">
      <c r="B17" s="73">
        <v>44136.125</v>
      </c>
      <c r="C17" s="35" t="s">
        <v>83</v>
      </c>
      <c r="D17" s="35" t="s">
        <v>83</v>
      </c>
      <c r="E17" s="35" t="s">
        <v>83</v>
      </c>
      <c r="F17" s="35" t="s">
        <v>83</v>
      </c>
      <c r="G17" s="35" t="s">
        <v>83</v>
      </c>
      <c r="H17" s="35" t="s">
        <v>83</v>
      </c>
      <c r="I17" s="35" t="s">
        <v>83</v>
      </c>
      <c r="J17" s="35" t="s">
        <v>83</v>
      </c>
      <c r="K17" s="35" t="s">
        <v>83</v>
      </c>
      <c r="L17" s="35" t="s">
        <v>83</v>
      </c>
      <c r="M17" s="35" t="s">
        <v>83</v>
      </c>
      <c r="O17" s="15" t="s">
        <v>28</v>
      </c>
      <c r="P17" s="16" t="s">
        <v>29</v>
      </c>
    </row>
    <row r="18" spans="2:16" ht="15">
      <c r="B18" s="73">
        <v>44136.166666666664</v>
      </c>
      <c r="C18" s="35" t="s">
        <v>83</v>
      </c>
      <c r="D18" s="35" t="s">
        <v>83</v>
      </c>
      <c r="E18" s="35" t="s">
        <v>83</v>
      </c>
      <c r="F18" s="35" t="s">
        <v>83</v>
      </c>
      <c r="G18" s="35" t="s">
        <v>83</v>
      </c>
      <c r="H18" s="35" t="s">
        <v>83</v>
      </c>
      <c r="I18" s="35" t="s">
        <v>83</v>
      </c>
      <c r="J18" s="35" t="s">
        <v>83</v>
      </c>
      <c r="K18" s="35" t="s">
        <v>83</v>
      </c>
      <c r="L18" s="35" t="s">
        <v>83</v>
      </c>
      <c r="M18" s="35" t="s">
        <v>83</v>
      </c>
      <c r="O18" s="17" t="s">
        <v>16</v>
      </c>
      <c r="P18" s="16" t="s">
        <v>30</v>
      </c>
    </row>
    <row r="19" spans="2:16" ht="15">
      <c r="B19" s="73">
        <v>44136.208333333336</v>
      </c>
      <c r="C19" s="35" t="s">
        <v>83</v>
      </c>
      <c r="D19" s="35" t="s">
        <v>83</v>
      </c>
      <c r="E19" s="35" t="s">
        <v>83</v>
      </c>
      <c r="F19" s="35" t="s">
        <v>83</v>
      </c>
      <c r="G19" s="35" t="s">
        <v>83</v>
      </c>
      <c r="H19" s="35" t="s">
        <v>83</v>
      </c>
      <c r="I19" s="35" t="s">
        <v>83</v>
      </c>
      <c r="J19" s="35" t="s">
        <v>83</v>
      </c>
      <c r="K19" s="35" t="s">
        <v>83</v>
      </c>
      <c r="L19" s="35" t="s">
        <v>83</v>
      </c>
      <c r="M19" s="35" t="s">
        <v>83</v>
      </c>
      <c r="O19" s="15" t="s">
        <v>31</v>
      </c>
      <c r="P19" s="16" t="s">
        <v>32</v>
      </c>
    </row>
    <row r="20" spans="2:16" ht="15">
      <c r="B20" s="73">
        <v>44136.25</v>
      </c>
      <c r="C20" s="35" t="s">
        <v>83</v>
      </c>
      <c r="D20" s="35" t="s">
        <v>83</v>
      </c>
      <c r="E20" s="35" t="s">
        <v>83</v>
      </c>
      <c r="F20" s="35" t="s">
        <v>83</v>
      </c>
      <c r="G20" s="35" t="s">
        <v>83</v>
      </c>
      <c r="H20" s="35" t="s">
        <v>83</v>
      </c>
      <c r="I20" s="35" t="s">
        <v>83</v>
      </c>
      <c r="J20" s="35" t="s">
        <v>83</v>
      </c>
      <c r="K20" s="35" t="s">
        <v>83</v>
      </c>
      <c r="L20" s="35" t="s">
        <v>83</v>
      </c>
      <c r="M20" s="35" t="s">
        <v>83</v>
      </c>
      <c r="O20" s="15" t="s">
        <v>33</v>
      </c>
      <c r="P20" s="16" t="s">
        <v>34</v>
      </c>
    </row>
    <row r="21" spans="2:16" ht="15">
      <c r="B21" s="73">
        <v>44136.291666666664</v>
      </c>
      <c r="C21" s="36">
        <v>24.07</v>
      </c>
      <c r="D21" s="36">
        <v>23.73</v>
      </c>
      <c r="E21" s="72">
        <f>(C21+D21)/2</f>
        <v>23.9</v>
      </c>
      <c r="F21" s="36">
        <v>23.89</v>
      </c>
      <c r="G21" s="36">
        <v>95.5</v>
      </c>
      <c r="H21" s="36">
        <v>94.6</v>
      </c>
      <c r="I21" s="36">
        <v>0</v>
      </c>
      <c r="J21" s="35">
        <v>82.2</v>
      </c>
      <c r="K21" s="35">
        <v>0.09613224</v>
      </c>
      <c r="L21" s="71">
        <v>0.383</v>
      </c>
      <c r="M21" s="36">
        <v>51.54</v>
      </c>
      <c r="O21" s="17" t="s">
        <v>19</v>
      </c>
      <c r="P21" s="16" t="s">
        <v>35</v>
      </c>
    </row>
    <row r="22" spans="2:16" ht="15">
      <c r="B22" s="73">
        <v>44136.25</v>
      </c>
      <c r="C22" s="36">
        <v>24.31</v>
      </c>
      <c r="D22" s="36">
        <v>23.2</v>
      </c>
      <c r="E22" s="72">
        <f aca="true" t="shared" si="0" ref="E22:E85">(C22+D22)/2</f>
        <v>23.755</v>
      </c>
      <c r="F22" s="36">
        <v>23.89</v>
      </c>
      <c r="G22" s="36">
        <v>96.9</v>
      </c>
      <c r="H22" s="36">
        <v>93</v>
      </c>
      <c r="I22" s="36">
        <v>0.4</v>
      </c>
      <c r="J22" s="35">
        <v>111.6</v>
      </c>
      <c r="K22" s="35">
        <v>0.4018473</v>
      </c>
      <c r="L22" s="71">
        <v>1.69</v>
      </c>
      <c r="M22" s="36">
        <v>54.7</v>
      </c>
      <c r="O22" s="15" t="s">
        <v>36</v>
      </c>
      <c r="P22" s="16" t="s">
        <v>37</v>
      </c>
    </row>
    <row r="23" spans="2:16" ht="15">
      <c r="B23" s="73">
        <v>44136.333333333336</v>
      </c>
      <c r="C23" s="36">
        <v>26.4</v>
      </c>
      <c r="D23" s="36">
        <v>23.52</v>
      </c>
      <c r="E23" s="72">
        <f t="shared" si="0"/>
        <v>24.96</v>
      </c>
      <c r="F23" s="36">
        <v>25.19</v>
      </c>
      <c r="G23" s="36">
        <v>94.9</v>
      </c>
      <c r="H23" s="36">
        <v>83.1</v>
      </c>
      <c r="I23" s="36">
        <v>0</v>
      </c>
      <c r="J23" s="35">
        <v>486.6</v>
      </c>
      <c r="K23" s="35">
        <v>1.751896</v>
      </c>
      <c r="L23" s="71">
        <v>2.399</v>
      </c>
      <c r="M23" s="36">
        <v>39.2</v>
      </c>
      <c r="O23" s="15" t="s">
        <v>38</v>
      </c>
      <c r="P23" s="16" t="s">
        <v>39</v>
      </c>
    </row>
    <row r="24" spans="2:16" ht="15">
      <c r="B24" s="73">
        <v>44136.375</v>
      </c>
      <c r="C24" s="36">
        <v>29.63</v>
      </c>
      <c r="D24" s="36">
        <v>26.12</v>
      </c>
      <c r="E24" s="72">
        <f t="shared" si="0"/>
        <v>27.875</v>
      </c>
      <c r="F24" s="36">
        <v>27.74</v>
      </c>
      <c r="G24" s="36">
        <v>84.5</v>
      </c>
      <c r="H24" s="36">
        <v>68.56</v>
      </c>
      <c r="I24" s="36">
        <v>0</v>
      </c>
      <c r="J24" s="35">
        <v>682</v>
      </c>
      <c r="K24" s="35">
        <v>2.455119</v>
      </c>
      <c r="L24" s="71">
        <v>2.842</v>
      </c>
      <c r="M24" s="36">
        <v>32.08</v>
      </c>
      <c r="O24" s="15" t="s">
        <v>40</v>
      </c>
      <c r="P24" s="16" t="s">
        <v>41</v>
      </c>
    </row>
    <row r="25" spans="2:13" ht="15">
      <c r="B25" s="73">
        <v>44136.416666666664</v>
      </c>
      <c r="C25" s="36">
        <v>30.68</v>
      </c>
      <c r="D25" s="36">
        <v>28.5</v>
      </c>
      <c r="E25" s="72">
        <f t="shared" si="0"/>
        <v>29.59</v>
      </c>
      <c r="F25" s="36">
        <v>29.62</v>
      </c>
      <c r="G25" s="36">
        <v>73.88</v>
      </c>
      <c r="H25" s="36">
        <v>61.14</v>
      </c>
      <c r="I25" s="36">
        <v>0</v>
      </c>
      <c r="J25" s="35">
        <v>835</v>
      </c>
      <c r="K25" s="35">
        <v>3.0042</v>
      </c>
      <c r="L25" s="71">
        <v>2.375</v>
      </c>
      <c r="M25" s="36">
        <v>100.9</v>
      </c>
    </row>
    <row r="26" spans="2:16" ht="15">
      <c r="B26" s="73">
        <v>44136.458333333336</v>
      </c>
      <c r="C26" s="36">
        <v>31.96</v>
      </c>
      <c r="D26" s="36">
        <v>30.02</v>
      </c>
      <c r="E26" s="72">
        <f t="shared" si="0"/>
        <v>30.990000000000002</v>
      </c>
      <c r="F26" s="36">
        <v>30.92</v>
      </c>
      <c r="G26" s="36">
        <v>64.77</v>
      </c>
      <c r="H26" s="36">
        <v>57.47</v>
      </c>
      <c r="I26" s="36">
        <v>0</v>
      </c>
      <c r="J26" s="35">
        <v>812</v>
      </c>
      <c r="K26" s="35">
        <v>2.922933</v>
      </c>
      <c r="L26" s="71">
        <v>2.262</v>
      </c>
      <c r="M26" s="36">
        <v>71.77</v>
      </c>
      <c r="O26" s="18" t="s">
        <v>42</v>
      </c>
      <c r="P26" s="16" t="s">
        <v>43</v>
      </c>
    </row>
    <row r="27" spans="2:16" ht="15">
      <c r="B27" s="73">
        <v>44136.5</v>
      </c>
      <c r="C27" s="36">
        <v>31.63</v>
      </c>
      <c r="D27" s="36">
        <v>30.41</v>
      </c>
      <c r="E27" s="72">
        <f t="shared" si="0"/>
        <v>31.02</v>
      </c>
      <c r="F27" s="36">
        <v>30.88</v>
      </c>
      <c r="G27" s="36">
        <v>64.71</v>
      </c>
      <c r="H27" s="36">
        <v>56.57</v>
      </c>
      <c r="I27" s="36">
        <v>0</v>
      </c>
      <c r="J27" s="35">
        <v>509.6</v>
      </c>
      <c r="K27" s="35">
        <v>1.83446</v>
      </c>
      <c r="L27" s="71">
        <v>2.463</v>
      </c>
      <c r="M27" s="36">
        <v>111.4</v>
      </c>
      <c r="O27" s="18" t="s">
        <v>44</v>
      </c>
      <c r="P27" s="16" t="s">
        <v>45</v>
      </c>
    </row>
    <row r="28" spans="2:16" ht="15">
      <c r="B28" s="73">
        <v>44136.541666666664</v>
      </c>
      <c r="C28" s="36">
        <v>31.17</v>
      </c>
      <c r="D28" s="36">
        <v>30.1</v>
      </c>
      <c r="E28" s="72">
        <f t="shared" si="0"/>
        <v>30.635</v>
      </c>
      <c r="F28" s="36">
        <v>30.53</v>
      </c>
      <c r="G28" s="36">
        <v>65.58</v>
      </c>
      <c r="H28" s="36">
        <v>60.69</v>
      </c>
      <c r="I28" s="36">
        <v>0</v>
      </c>
      <c r="J28" s="35">
        <v>299.6</v>
      </c>
      <c r="K28" s="35">
        <v>1.078652</v>
      </c>
      <c r="L28" s="71">
        <v>2.374</v>
      </c>
      <c r="M28" s="36">
        <v>89.4</v>
      </c>
      <c r="O28" s="18" t="s">
        <v>46</v>
      </c>
      <c r="P28" s="16" t="s">
        <v>47</v>
      </c>
    </row>
    <row r="29" spans="2:16" ht="15">
      <c r="B29" s="73">
        <v>44136.583333333336</v>
      </c>
      <c r="C29" s="36">
        <v>30.64</v>
      </c>
      <c r="D29" s="36">
        <v>30.12</v>
      </c>
      <c r="E29" s="72">
        <f t="shared" si="0"/>
        <v>30.380000000000003</v>
      </c>
      <c r="F29" s="36">
        <v>30.28</v>
      </c>
      <c r="G29" s="36">
        <v>69.04</v>
      </c>
      <c r="H29" s="36">
        <v>63.85</v>
      </c>
      <c r="I29" s="36">
        <v>0</v>
      </c>
      <c r="J29" s="35">
        <v>215.8</v>
      </c>
      <c r="K29" s="35">
        <v>0.7769203</v>
      </c>
      <c r="L29" s="71">
        <v>2.603</v>
      </c>
      <c r="M29" s="36">
        <v>161.7</v>
      </c>
      <c r="O29" s="18" t="s">
        <v>48</v>
      </c>
      <c r="P29" s="16" t="s">
        <v>49</v>
      </c>
    </row>
    <row r="30" spans="2:16" ht="15">
      <c r="B30" s="73">
        <v>44136.625</v>
      </c>
      <c r="C30" s="36">
        <v>30.38</v>
      </c>
      <c r="D30" s="36">
        <v>27.35</v>
      </c>
      <c r="E30" s="72">
        <f t="shared" si="0"/>
        <v>28.865000000000002</v>
      </c>
      <c r="F30" s="36">
        <v>29.38</v>
      </c>
      <c r="G30" s="36">
        <v>81.9</v>
      </c>
      <c r="H30" s="36">
        <v>66.39</v>
      </c>
      <c r="I30" s="36">
        <v>0</v>
      </c>
      <c r="J30" s="35">
        <v>183.9</v>
      </c>
      <c r="K30" s="35">
        <v>0.662169</v>
      </c>
      <c r="L30" s="71">
        <v>2.745</v>
      </c>
      <c r="M30" s="36">
        <v>114.7</v>
      </c>
      <c r="O30" s="17" t="s">
        <v>50</v>
      </c>
      <c r="P30" s="16" t="s">
        <v>51</v>
      </c>
    </row>
    <row r="31" spans="2:16" ht="15">
      <c r="B31" s="73">
        <v>44136.666666666664</v>
      </c>
      <c r="C31" s="36">
        <v>27.38</v>
      </c>
      <c r="D31" s="36">
        <v>25.4</v>
      </c>
      <c r="E31" s="72">
        <f t="shared" si="0"/>
        <v>26.39</v>
      </c>
      <c r="F31" s="36">
        <v>26.04</v>
      </c>
      <c r="G31" s="36">
        <v>94.2</v>
      </c>
      <c r="H31" s="36">
        <v>81.9</v>
      </c>
      <c r="I31" s="36">
        <v>0.5</v>
      </c>
      <c r="J31" s="35">
        <v>146.3</v>
      </c>
      <c r="K31" s="35">
        <v>0.5265487</v>
      </c>
      <c r="L31" s="71">
        <v>3.974</v>
      </c>
      <c r="M31" s="36">
        <v>175</v>
      </c>
      <c r="O31" s="17" t="s">
        <v>52</v>
      </c>
      <c r="P31" s="16" t="s">
        <v>53</v>
      </c>
    </row>
    <row r="32" spans="2:16" ht="15">
      <c r="B32" s="73">
        <v>44136.708333333336</v>
      </c>
      <c r="C32" s="36">
        <v>25.66</v>
      </c>
      <c r="D32" s="36">
        <v>24.84</v>
      </c>
      <c r="E32" s="72">
        <f t="shared" si="0"/>
        <v>25.25</v>
      </c>
      <c r="F32" s="36">
        <v>25.06</v>
      </c>
      <c r="G32" s="36">
        <v>95.9</v>
      </c>
      <c r="H32" s="36">
        <v>94.3</v>
      </c>
      <c r="I32" s="36">
        <v>0</v>
      </c>
      <c r="J32" s="35">
        <v>7.765</v>
      </c>
      <c r="K32" s="35">
        <v>0.02795331</v>
      </c>
      <c r="L32" s="71">
        <v>2.244</v>
      </c>
      <c r="M32" s="36">
        <v>152.2</v>
      </c>
      <c r="O32" s="17" t="s">
        <v>42</v>
      </c>
      <c r="P32" s="16" t="s">
        <v>54</v>
      </c>
    </row>
    <row r="33" spans="2:16" ht="15">
      <c r="B33" s="73">
        <v>44136.75</v>
      </c>
      <c r="C33" s="36">
        <v>25</v>
      </c>
      <c r="D33" s="36">
        <v>24.82</v>
      </c>
      <c r="E33" s="72">
        <f t="shared" si="0"/>
        <v>24.91</v>
      </c>
      <c r="F33" s="36">
        <v>24.93</v>
      </c>
      <c r="G33" s="36">
        <v>96</v>
      </c>
      <c r="H33" s="36">
        <v>95.4</v>
      </c>
      <c r="I33" s="36">
        <v>0</v>
      </c>
      <c r="J33" s="35">
        <v>0</v>
      </c>
      <c r="K33" s="35">
        <v>0</v>
      </c>
      <c r="L33" s="71">
        <v>1.63</v>
      </c>
      <c r="M33" s="36">
        <v>172.5</v>
      </c>
      <c r="O33" s="17" t="s">
        <v>55</v>
      </c>
      <c r="P33" s="16" t="s">
        <v>56</v>
      </c>
    </row>
    <row r="34" spans="2:16" ht="15">
      <c r="B34" s="73">
        <v>44136.791666666664</v>
      </c>
      <c r="C34" s="36">
        <v>24.97</v>
      </c>
      <c r="D34" s="36">
        <v>24.84</v>
      </c>
      <c r="E34" s="72">
        <f t="shared" si="0"/>
        <v>24.905</v>
      </c>
      <c r="F34" s="36">
        <v>24.92</v>
      </c>
      <c r="G34" s="36">
        <v>96.4</v>
      </c>
      <c r="H34" s="36">
        <v>95.5</v>
      </c>
      <c r="I34" s="36">
        <v>0</v>
      </c>
      <c r="J34" s="35">
        <v>0</v>
      </c>
      <c r="K34" s="35">
        <v>0</v>
      </c>
      <c r="L34" s="71">
        <v>1.782</v>
      </c>
      <c r="M34" s="36">
        <v>179.6</v>
      </c>
      <c r="O34" s="17" t="s">
        <v>57</v>
      </c>
      <c r="P34" s="16" t="s">
        <v>58</v>
      </c>
    </row>
    <row r="35" spans="2:16" ht="15">
      <c r="B35" s="73">
        <v>44136.833333333336</v>
      </c>
      <c r="C35" s="36">
        <v>24.84</v>
      </c>
      <c r="D35" s="36">
        <v>24.24</v>
      </c>
      <c r="E35" s="72">
        <f t="shared" si="0"/>
        <v>24.54</v>
      </c>
      <c r="F35" s="36">
        <v>24.55</v>
      </c>
      <c r="G35" s="36">
        <v>97.2</v>
      </c>
      <c r="H35" s="36">
        <v>96.4</v>
      </c>
      <c r="I35" s="36">
        <v>0</v>
      </c>
      <c r="J35" s="35">
        <v>0</v>
      </c>
      <c r="K35" s="35">
        <v>0</v>
      </c>
      <c r="L35" s="71">
        <v>1.793</v>
      </c>
      <c r="M35" s="36">
        <v>147.3</v>
      </c>
      <c r="O35" s="17" t="s">
        <v>59</v>
      </c>
      <c r="P35" s="16" t="s">
        <v>60</v>
      </c>
    </row>
    <row r="36" spans="2:16" ht="15">
      <c r="B36" s="73">
        <v>44136.875</v>
      </c>
      <c r="C36" s="36">
        <v>24.24</v>
      </c>
      <c r="D36" s="36">
        <v>23.75</v>
      </c>
      <c r="E36" s="72">
        <f t="shared" si="0"/>
        <v>23.994999999999997</v>
      </c>
      <c r="F36" s="36">
        <v>24.02</v>
      </c>
      <c r="G36" s="36">
        <v>97.3</v>
      </c>
      <c r="H36" s="36">
        <v>96.9</v>
      </c>
      <c r="I36" s="36">
        <v>0</v>
      </c>
      <c r="J36" s="35">
        <v>0</v>
      </c>
      <c r="K36" s="35">
        <v>0</v>
      </c>
      <c r="L36" s="71">
        <v>1.312</v>
      </c>
      <c r="M36" s="36">
        <v>132</v>
      </c>
      <c r="O36" s="17" t="s">
        <v>61</v>
      </c>
      <c r="P36" s="40" t="s">
        <v>80</v>
      </c>
    </row>
    <row r="37" spans="2:16" ht="15">
      <c r="B37" s="73">
        <v>44136.916666666664</v>
      </c>
      <c r="C37" s="36">
        <v>23.76</v>
      </c>
      <c r="D37" s="36">
        <v>23.5</v>
      </c>
      <c r="E37" s="72">
        <f t="shared" si="0"/>
        <v>23.630000000000003</v>
      </c>
      <c r="F37" s="36">
        <v>23.59</v>
      </c>
      <c r="G37" s="36">
        <v>97.1</v>
      </c>
      <c r="H37" s="36">
        <v>96.5</v>
      </c>
      <c r="I37" s="36">
        <v>0</v>
      </c>
      <c r="J37" s="35">
        <v>0</v>
      </c>
      <c r="K37" s="35">
        <v>0</v>
      </c>
      <c r="L37" s="71">
        <v>0.934</v>
      </c>
      <c r="M37" s="36">
        <v>136.9</v>
      </c>
      <c r="O37" s="17" t="s">
        <v>62</v>
      </c>
      <c r="P37" s="40" t="s">
        <v>81</v>
      </c>
    </row>
    <row r="38" spans="2:16" ht="15">
      <c r="B38" s="73">
        <v>44136.958333333336</v>
      </c>
      <c r="C38" s="36">
        <v>23.64</v>
      </c>
      <c r="D38" s="36">
        <v>23.42</v>
      </c>
      <c r="E38" s="72">
        <f t="shared" si="0"/>
        <v>23.53</v>
      </c>
      <c r="F38" s="36">
        <v>23.5</v>
      </c>
      <c r="G38" s="36">
        <v>97.4</v>
      </c>
      <c r="H38" s="36">
        <v>96.3</v>
      </c>
      <c r="I38" s="36">
        <v>0</v>
      </c>
      <c r="J38" s="35">
        <v>0</v>
      </c>
      <c r="K38" s="35">
        <v>0</v>
      </c>
      <c r="L38" s="71">
        <v>0.833</v>
      </c>
      <c r="M38" s="36">
        <v>115.9</v>
      </c>
      <c r="O38" s="17" t="s">
        <v>63</v>
      </c>
      <c r="P38" s="16" t="s">
        <v>64</v>
      </c>
    </row>
    <row r="39" spans="2:16" ht="15">
      <c r="B39" s="73">
        <v>44137</v>
      </c>
      <c r="C39" s="36">
        <v>23.64</v>
      </c>
      <c r="D39" s="36">
        <v>23.45</v>
      </c>
      <c r="E39" s="72">
        <f t="shared" si="0"/>
        <v>23.545</v>
      </c>
      <c r="F39" s="36">
        <v>23.57</v>
      </c>
      <c r="G39" s="36">
        <v>97.1</v>
      </c>
      <c r="H39" s="36">
        <v>95.7</v>
      </c>
      <c r="I39" s="36">
        <v>0</v>
      </c>
      <c r="J39" s="35">
        <v>0</v>
      </c>
      <c r="K39" s="35">
        <v>0</v>
      </c>
      <c r="L39" s="71">
        <v>1.312</v>
      </c>
      <c r="M39" s="36">
        <v>101.7</v>
      </c>
      <c r="O39" s="17" t="s">
        <v>65</v>
      </c>
      <c r="P39" s="16" t="s">
        <v>66</v>
      </c>
    </row>
    <row r="40" spans="2:16" ht="15">
      <c r="B40" s="73">
        <v>44137.041666666664</v>
      </c>
      <c r="C40" s="36">
        <v>23.55</v>
      </c>
      <c r="D40" s="36">
        <v>23.36</v>
      </c>
      <c r="E40" s="72">
        <f t="shared" si="0"/>
        <v>23.455</v>
      </c>
      <c r="F40" s="36">
        <v>23.47</v>
      </c>
      <c r="G40" s="36">
        <v>97.5</v>
      </c>
      <c r="H40" s="36">
        <v>96.2</v>
      </c>
      <c r="I40" s="36">
        <v>0</v>
      </c>
      <c r="J40" s="35">
        <v>0</v>
      </c>
      <c r="K40" s="35">
        <v>0</v>
      </c>
      <c r="L40" s="71">
        <v>0.102</v>
      </c>
      <c r="M40" s="36">
        <v>144.1</v>
      </c>
      <c r="O40" s="17" t="s">
        <v>67</v>
      </c>
      <c r="P40" s="16" t="s">
        <v>68</v>
      </c>
    </row>
    <row r="41" spans="2:13" ht="15">
      <c r="B41" s="73">
        <v>44137.083333333336</v>
      </c>
      <c r="C41" s="36">
        <v>23.53</v>
      </c>
      <c r="D41" s="36">
        <v>23.31</v>
      </c>
      <c r="E41" s="72">
        <f t="shared" si="0"/>
        <v>23.42</v>
      </c>
      <c r="F41" s="36">
        <v>23.4</v>
      </c>
      <c r="G41" s="36">
        <v>97.9</v>
      </c>
      <c r="H41" s="36">
        <v>97.4</v>
      </c>
      <c r="I41" s="36">
        <v>0</v>
      </c>
      <c r="J41" s="35">
        <v>0</v>
      </c>
      <c r="K41" s="35">
        <v>0</v>
      </c>
      <c r="L41" s="71">
        <v>0.273</v>
      </c>
      <c r="M41" s="36">
        <v>205</v>
      </c>
    </row>
    <row r="42" spans="2:18" ht="15">
      <c r="B42" s="73">
        <v>44137.125</v>
      </c>
      <c r="C42" s="36">
        <v>23.53</v>
      </c>
      <c r="D42" s="36">
        <v>23.33</v>
      </c>
      <c r="E42" s="72">
        <f t="shared" si="0"/>
        <v>23.43</v>
      </c>
      <c r="F42" s="36">
        <v>23.43</v>
      </c>
      <c r="G42" s="36">
        <v>98</v>
      </c>
      <c r="H42" s="36">
        <v>97.4</v>
      </c>
      <c r="I42" s="36">
        <v>0.1</v>
      </c>
      <c r="J42" s="35">
        <v>0</v>
      </c>
      <c r="K42" s="35">
        <v>0</v>
      </c>
      <c r="L42" s="71">
        <v>1.078</v>
      </c>
      <c r="M42" s="36">
        <v>179.4</v>
      </c>
      <c r="O42" s="18" t="s">
        <v>69</v>
      </c>
      <c r="P42" s="16" t="s">
        <v>70</v>
      </c>
      <c r="Q42" s="16"/>
      <c r="R42" s="16"/>
    </row>
    <row r="43" spans="2:13" ht="15">
      <c r="B43" s="73">
        <v>44137.166666666664</v>
      </c>
      <c r="C43" s="36">
        <v>23.37</v>
      </c>
      <c r="D43" s="36">
        <v>23.16</v>
      </c>
      <c r="E43" s="72">
        <f t="shared" si="0"/>
        <v>23.265</v>
      </c>
      <c r="F43" s="36">
        <v>23.27</v>
      </c>
      <c r="G43" s="36">
        <v>99</v>
      </c>
      <c r="H43" s="36">
        <v>97.9</v>
      </c>
      <c r="I43" s="36">
        <v>0.4</v>
      </c>
      <c r="J43" s="35">
        <v>0.034</v>
      </c>
      <c r="K43" s="35">
        <v>0.0001226887</v>
      </c>
      <c r="L43" s="71">
        <v>1.379</v>
      </c>
      <c r="M43" s="36">
        <v>151</v>
      </c>
    </row>
    <row r="44" spans="2:13" ht="15">
      <c r="B44" s="73">
        <v>44137.208333333336</v>
      </c>
      <c r="C44" s="36">
        <v>23.28</v>
      </c>
      <c r="D44" s="36">
        <v>21.52</v>
      </c>
      <c r="E44" s="72">
        <f t="shared" si="0"/>
        <v>22.4</v>
      </c>
      <c r="F44" s="36">
        <v>22.62</v>
      </c>
      <c r="G44" s="36">
        <v>99.1</v>
      </c>
      <c r="H44" s="36">
        <v>98.1</v>
      </c>
      <c r="I44" s="36">
        <v>0</v>
      </c>
      <c r="J44" s="35">
        <v>3.084</v>
      </c>
      <c r="K44" s="35">
        <v>0.01110332</v>
      </c>
      <c r="L44" s="71">
        <v>2.55</v>
      </c>
      <c r="M44" s="36">
        <v>183.1</v>
      </c>
    </row>
    <row r="45" spans="2:15" ht="15">
      <c r="B45" s="73">
        <v>44137.25</v>
      </c>
      <c r="C45" s="36">
        <v>21.49</v>
      </c>
      <c r="D45" s="36">
        <v>21.24</v>
      </c>
      <c r="E45" s="72">
        <f t="shared" si="0"/>
        <v>21.365</v>
      </c>
      <c r="F45" s="36">
        <v>21.38</v>
      </c>
      <c r="G45" s="36">
        <v>99.4</v>
      </c>
      <c r="H45" s="36">
        <v>98.3</v>
      </c>
      <c r="I45" s="36">
        <v>0.5</v>
      </c>
      <c r="J45" s="35">
        <v>27.66</v>
      </c>
      <c r="K45" s="35">
        <v>0.09958295</v>
      </c>
      <c r="L45" s="71">
        <v>2.567</v>
      </c>
      <c r="M45" s="36">
        <v>155.1</v>
      </c>
      <c r="O45" s="14" t="s">
        <v>71</v>
      </c>
    </row>
    <row r="46" spans="2:13" ht="15">
      <c r="B46" s="73">
        <v>44137.291666666664</v>
      </c>
      <c r="C46" s="36">
        <v>21.58</v>
      </c>
      <c r="D46" s="36">
        <v>21.17</v>
      </c>
      <c r="E46" s="72">
        <f t="shared" si="0"/>
        <v>21.375</v>
      </c>
      <c r="F46" s="36">
        <v>21.37</v>
      </c>
      <c r="G46" s="36">
        <v>99.9</v>
      </c>
      <c r="H46" s="36">
        <v>99.3</v>
      </c>
      <c r="I46" s="36">
        <v>1</v>
      </c>
      <c r="J46" s="35">
        <v>69.22</v>
      </c>
      <c r="K46" s="35">
        <v>0.2491853</v>
      </c>
      <c r="L46" s="71">
        <v>1.963</v>
      </c>
      <c r="M46" s="36">
        <v>201.2</v>
      </c>
    </row>
    <row r="47" spans="2:13" ht="15">
      <c r="B47" s="73">
        <v>44137.333333333336</v>
      </c>
      <c r="C47" s="36">
        <v>21.41</v>
      </c>
      <c r="D47" s="36">
        <v>20.96</v>
      </c>
      <c r="E47" s="72">
        <f t="shared" si="0"/>
        <v>21.185000000000002</v>
      </c>
      <c r="F47" s="36">
        <v>21.2</v>
      </c>
      <c r="G47" s="36">
        <v>100</v>
      </c>
      <c r="H47" s="36">
        <v>99.7</v>
      </c>
      <c r="I47" s="36">
        <v>1</v>
      </c>
      <c r="J47" s="35">
        <v>105.1</v>
      </c>
      <c r="K47" s="35">
        <v>0.3785142</v>
      </c>
      <c r="L47" s="71">
        <v>2.342</v>
      </c>
      <c r="M47" s="36">
        <v>174.1</v>
      </c>
    </row>
    <row r="48" spans="2:13" ht="15">
      <c r="B48" s="73">
        <v>44137.375</v>
      </c>
      <c r="C48" s="36">
        <v>22.55</v>
      </c>
      <c r="D48" s="36">
        <v>21.17</v>
      </c>
      <c r="E48" s="72">
        <f t="shared" si="0"/>
        <v>21.86</v>
      </c>
      <c r="F48" s="36">
        <v>21.48</v>
      </c>
      <c r="G48" s="36">
        <v>100</v>
      </c>
      <c r="H48" s="36">
        <v>99.1</v>
      </c>
      <c r="I48" s="36">
        <v>0.3</v>
      </c>
      <c r="J48" s="35">
        <v>230</v>
      </c>
      <c r="K48" s="35">
        <v>0.8278365</v>
      </c>
      <c r="L48" s="71">
        <v>2.022</v>
      </c>
      <c r="M48" s="36">
        <v>205.2</v>
      </c>
    </row>
    <row r="49" spans="2:13" ht="15">
      <c r="B49" s="73">
        <v>44137.416666666664</v>
      </c>
      <c r="C49" s="36">
        <v>23.49</v>
      </c>
      <c r="D49" s="36">
        <v>21.97</v>
      </c>
      <c r="E49" s="72">
        <f t="shared" si="0"/>
        <v>22.729999999999997</v>
      </c>
      <c r="F49" s="36">
        <v>22.83</v>
      </c>
      <c r="G49" s="36">
        <v>99.7</v>
      </c>
      <c r="H49" s="36">
        <v>92.8</v>
      </c>
      <c r="I49" s="36">
        <v>0</v>
      </c>
      <c r="J49" s="35">
        <v>374.6</v>
      </c>
      <c r="K49" s="35">
        <v>1.34851</v>
      </c>
      <c r="L49" s="71">
        <v>3.264</v>
      </c>
      <c r="M49" s="36">
        <v>153.1</v>
      </c>
    </row>
    <row r="50" spans="2:13" ht="15">
      <c r="B50" s="73">
        <v>44137.458333333336</v>
      </c>
      <c r="C50" s="36">
        <v>23.97</v>
      </c>
      <c r="D50" s="36">
        <v>22.45</v>
      </c>
      <c r="E50" s="72">
        <f t="shared" si="0"/>
        <v>23.21</v>
      </c>
      <c r="F50" s="36">
        <v>23.03</v>
      </c>
      <c r="G50" s="36">
        <v>94.7</v>
      </c>
      <c r="H50" s="36">
        <v>91</v>
      </c>
      <c r="I50" s="36">
        <v>0</v>
      </c>
      <c r="J50" s="35">
        <v>313.5</v>
      </c>
      <c r="K50" s="35">
        <v>1.128558</v>
      </c>
      <c r="L50" s="71">
        <v>3.666</v>
      </c>
      <c r="M50" s="36">
        <v>168.7</v>
      </c>
    </row>
    <row r="51" spans="2:13" ht="15">
      <c r="B51" s="73">
        <v>44137.5</v>
      </c>
      <c r="C51" s="36">
        <v>24.59</v>
      </c>
      <c r="D51" s="36">
        <v>23.48</v>
      </c>
      <c r="E51" s="72">
        <f t="shared" si="0"/>
        <v>24.035</v>
      </c>
      <c r="F51" s="36">
        <v>23.98</v>
      </c>
      <c r="G51" s="36">
        <v>91.8</v>
      </c>
      <c r="H51" s="36">
        <v>86.5</v>
      </c>
      <c r="I51" s="36">
        <v>0</v>
      </c>
      <c r="J51" s="35">
        <v>410.8</v>
      </c>
      <c r="K51" s="35">
        <v>1.478774</v>
      </c>
      <c r="L51" s="71">
        <v>3.598</v>
      </c>
      <c r="M51" s="36">
        <v>165.1</v>
      </c>
    </row>
    <row r="52" spans="2:13" ht="15">
      <c r="B52" s="73">
        <v>44137.541666666664</v>
      </c>
      <c r="C52" s="36">
        <v>24.88</v>
      </c>
      <c r="D52" s="36">
        <v>23.84</v>
      </c>
      <c r="E52" s="72">
        <f t="shared" si="0"/>
        <v>24.36</v>
      </c>
      <c r="F52" s="36">
        <v>24.24</v>
      </c>
      <c r="G52" s="36">
        <v>90</v>
      </c>
      <c r="H52" s="36">
        <v>86.8</v>
      </c>
      <c r="I52" s="36">
        <v>0</v>
      </c>
      <c r="J52" s="35">
        <v>370.3</v>
      </c>
      <c r="K52" s="35">
        <v>1.333137</v>
      </c>
      <c r="L52" s="71">
        <v>3.696</v>
      </c>
      <c r="M52" s="36">
        <v>174</v>
      </c>
    </row>
    <row r="53" spans="2:13" ht="15">
      <c r="B53" s="73">
        <v>44137.583333333336</v>
      </c>
      <c r="C53" s="36">
        <v>24.29</v>
      </c>
      <c r="D53" s="36">
        <v>23.19</v>
      </c>
      <c r="E53" s="72">
        <f t="shared" si="0"/>
        <v>23.740000000000002</v>
      </c>
      <c r="F53" s="36">
        <v>23.93</v>
      </c>
      <c r="G53" s="36">
        <v>90</v>
      </c>
      <c r="H53" s="36">
        <v>86.1</v>
      </c>
      <c r="I53" s="36">
        <v>0</v>
      </c>
      <c r="J53" s="35">
        <v>210.4</v>
      </c>
      <c r="K53" s="35">
        <v>0.7575485</v>
      </c>
      <c r="L53" s="71">
        <v>3.789</v>
      </c>
      <c r="M53" s="36">
        <v>193.1</v>
      </c>
    </row>
    <row r="54" spans="2:13" ht="15">
      <c r="B54" s="73">
        <v>44137.625</v>
      </c>
      <c r="C54" s="36">
        <v>23.57</v>
      </c>
      <c r="D54" s="36">
        <v>22.91</v>
      </c>
      <c r="E54" s="72">
        <f t="shared" si="0"/>
        <v>23.240000000000002</v>
      </c>
      <c r="F54" s="36">
        <v>23.24</v>
      </c>
      <c r="G54" s="36">
        <v>90.9</v>
      </c>
      <c r="H54" s="36">
        <v>86.5</v>
      </c>
      <c r="I54" s="36">
        <v>0</v>
      </c>
      <c r="J54" s="35">
        <v>146.8</v>
      </c>
      <c r="K54" s="35">
        <v>0.528415</v>
      </c>
      <c r="L54" s="71">
        <v>3.394</v>
      </c>
      <c r="M54" s="36">
        <v>170.7</v>
      </c>
    </row>
    <row r="55" spans="2:13" ht="15">
      <c r="B55" s="73">
        <v>44137.666666666664</v>
      </c>
      <c r="C55" s="36">
        <v>23.58</v>
      </c>
      <c r="D55" s="36">
        <v>22.71</v>
      </c>
      <c r="E55" s="72">
        <f t="shared" si="0"/>
        <v>23.145</v>
      </c>
      <c r="F55" s="36">
        <v>23.17</v>
      </c>
      <c r="G55" s="36">
        <v>90.5</v>
      </c>
      <c r="H55" s="36">
        <v>87</v>
      </c>
      <c r="I55" s="36">
        <v>0</v>
      </c>
      <c r="J55" s="35">
        <v>53.16</v>
      </c>
      <c r="K55" s="35">
        <v>0.1913719</v>
      </c>
      <c r="L55" s="71">
        <v>2.512</v>
      </c>
      <c r="M55" s="36">
        <v>174.9</v>
      </c>
    </row>
    <row r="56" spans="2:13" ht="15">
      <c r="B56" s="73">
        <v>44137.708333333336</v>
      </c>
      <c r="C56" s="36">
        <v>22.81</v>
      </c>
      <c r="D56" s="36">
        <v>22.17</v>
      </c>
      <c r="E56" s="72">
        <f t="shared" si="0"/>
        <v>22.490000000000002</v>
      </c>
      <c r="F56" s="36">
        <v>22.39</v>
      </c>
      <c r="G56" s="36">
        <v>92.6</v>
      </c>
      <c r="H56" s="36">
        <v>90.3</v>
      </c>
      <c r="I56" s="36">
        <v>0</v>
      </c>
      <c r="J56" s="35">
        <v>8.17</v>
      </c>
      <c r="K56" s="35">
        <v>0.0294096</v>
      </c>
      <c r="L56" s="71">
        <v>2.288</v>
      </c>
      <c r="M56" s="36">
        <v>187</v>
      </c>
    </row>
    <row r="57" spans="2:13" ht="15">
      <c r="B57" s="73">
        <v>44137.75</v>
      </c>
      <c r="C57" s="36">
        <v>22.2</v>
      </c>
      <c r="D57" s="36">
        <v>21.89</v>
      </c>
      <c r="E57" s="72">
        <f t="shared" si="0"/>
        <v>22.045</v>
      </c>
      <c r="F57" s="36">
        <v>22.05</v>
      </c>
      <c r="G57" s="36">
        <v>93.1</v>
      </c>
      <c r="H57" s="36">
        <v>91.8</v>
      </c>
      <c r="I57" s="36">
        <v>0</v>
      </c>
      <c r="J57" s="35">
        <v>0</v>
      </c>
      <c r="K57" s="35">
        <v>0</v>
      </c>
      <c r="L57" s="71">
        <v>2.308</v>
      </c>
      <c r="M57" s="36">
        <v>185.8</v>
      </c>
    </row>
    <row r="58" spans="2:13" ht="15">
      <c r="B58" s="73">
        <v>44137.791666666664</v>
      </c>
      <c r="C58" s="36">
        <v>21.92</v>
      </c>
      <c r="D58" s="36">
        <v>21.65</v>
      </c>
      <c r="E58" s="72">
        <f t="shared" si="0"/>
        <v>21.785</v>
      </c>
      <c r="F58" s="36">
        <v>21.81</v>
      </c>
      <c r="G58" s="36">
        <v>94.7</v>
      </c>
      <c r="H58" s="36">
        <v>93.1</v>
      </c>
      <c r="I58" s="36">
        <v>0</v>
      </c>
      <c r="J58" s="35">
        <v>0</v>
      </c>
      <c r="K58" s="35">
        <v>0</v>
      </c>
      <c r="L58" s="71">
        <v>2.563</v>
      </c>
      <c r="M58" s="36">
        <v>205.4</v>
      </c>
    </row>
    <row r="59" spans="2:13" ht="15">
      <c r="B59" s="73">
        <v>44137.833333333336</v>
      </c>
      <c r="C59" s="36">
        <v>21.65</v>
      </c>
      <c r="D59" s="36">
        <v>21.23</v>
      </c>
      <c r="E59" s="72">
        <f t="shared" si="0"/>
        <v>21.439999999999998</v>
      </c>
      <c r="F59" s="36">
        <v>21.4</v>
      </c>
      <c r="G59" s="36">
        <v>96.5</v>
      </c>
      <c r="H59" s="36">
        <v>94.7</v>
      </c>
      <c r="I59" s="36">
        <v>0</v>
      </c>
      <c r="J59" s="35">
        <v>0</v>
      </c>
      <c r="K59" s="35">
        <v>0</v>
      </c>
      <c r="L59" s="71">
        <v>2.607</v>
      </c>
      <c r="M59" s="36">
        <v>187.2</v>
      </c>
    </row>
    <row r="60" spans="2:13" ht="15">
      <c r="B60" s="73">
        <v>44137.875</v>
      </c>
      <c r="C60" s="35" t="s">
        <v>83</v>
      </c>
      <c r="D60" s="35" t="s">
        <v>83</v>
      </c>
      <c r="E60" s="35" t="s">
        <v>83</v>
      </c>
      <c r="F60" s="35" t="s">
        <v>83</v>
      </c>
      <c r="G60" s="35" t="s">
        <v>83</v>
      </c>
      <c r="H60" s="35" t="s">
        <v>83</v>
      </c>
      <c r="I60" s="35" t="s">
        <v>83</v>
      </c>
      <c r="J60" s="35" t="s">
        <v>83</v>
      </c>
      <c r="K60" s="35" t="s">
        <v>83</v>
      </c>
      <c r="L60" s="35" t="s">
        <v>83</v>
      </c>
      <c r="M60" s="35" t="s">
        <v>83</v>
      </c>
    </row>
    <row r="61" spans="2:13" ht="15">
      <c r="B61" s="73">
        <v>44137.916666666664</v>
      </c>
      <c r="C61" s="35" t="s">
        <v>83</v>
      </c>
      <c r="D61" s="35" t="s">
        <v>83</v>
      </c>
      <c r="E61" s="35" t="s">
        <v>83</v>
      </c>
      <c r="F61" s="35" t="s">
        <v>83</v>
      </c>
      <c r="G61" s="35" t="s">
        <v>83</v>
      </c>
      <c r="H61" s="35" t="s">
        <v>83</v>
      </c>
      <c r="I61" s="35" t="s">
        <v>83</v>
      </c>
      <c r="J61" s="35" t="s">
        <v>83</v>
      </c>
      <c r="K61" s="35" t="s">
        <v>83</v>
      </c>
      <c r="L61" s="35" t="s">
        <v>83</v>
      </c>
      <c r="M61" s="35" t="s">
        <v>83</v>
      </c>
    </row>
    <row r="62" spans="2:13" ht="15">
      <c r="B62" s="73">
        <v>44137.958333333336</v>
      </c>
      <c r="C62" s="35" t="s">
        <v>83</v>
      </c>
      <c r="D62" s="35" t="s">
        <v>83</v>
      </c>
      <c r="E62" s="35" t="s">
        <v>83</v>
      </c>
      <c r="F62" s="35" t="s">
        <v>83</v>
      </c>
      <c r="G62" s="35" t="s">
        <v>83</v>
      </c>
      <c r="H62" s="35" t="s">
        <v>83</v>
      </c>
      <c r="I62" s="35" t="s">
        <v>83</v>
      </c>
      <c r="J62" s="35" t="s">
        <v>83</v>
      </c>
      <c r="K62" s="35" t="s">
        <v>83</v>
      </c>
      <c r="L62" s="35" t="s">
        <v>83</v>
      </c>
      <c r="M62" s="35" t="s">
        <v>83</v>
      </c>
    </row>
    <row r="63" spans="2:13" ht="15">
      <c r="B63" s="73">
        <v>44138</v>
      </c>
      <c r="C63" s="35" t="s">
        <v>83</v>
      </c>
      <c r="D63" s="35" t="s">
        <v>83</v>
      </c>
      <c r="E63" s="35" t="s">
        <v>83</v>
      </c>
      <c r="F63" s="35" t="s">
        <v>83</v>
      </c>
      <c r="G63" s="35" t="s">
        <v>83</v>
      </c>
      <c r="H63" s="35" t="s">
        <v>83</v>
      </c>
      <c r="I63" s="35" t="s">
        <v>83</v>
      </c>
      <c r="J63" s="35" t="s">
        <v>83</v>
      </c>
      <c r="K63" s="35" t="s">
        <v>83</v>
      </c>
      <c r="L63" s="35" t="s">
        <v>83</v>
      </c>
      <c r="M63" s="35" t="s">
        <v>83</v>
      </c>
    </row>
    <row r="64" spans="2:13" ht="15">
      <c r="B64" s="73">
        <v>44138.041666666664</v>
      </c>
      <c r="C64" s="35" t="s">
        <v>83</v>
      </c>
      <c r="D64" s="35" t="s">
        <v>83</v>
      </c>
      <c r="E64" s="35" t="s">
        <v>83</v>
      </c>
      <c r="F64" s="35" t="s">
        <v>83</v>
      </c>
      <c r="G64" s="35" t="s">
        <v>83</v>
      </c>
      <c r="H64" s="35" t="s">
        <v>83</v>
      </c>
      <c r="I64" s="35" t="s">
        <v>83</v>
      </c>
      <c r="J64" s="35" t="s">
        <v>83</v>
      </c>
      <c r="K64" s="35" t="s">
        <v>83</v>
      </c>
      <c r="L64" s="35" t="s">
        <v>83</v>
      </c>
      <c r="M64" s="35" t="s">
        <v>83</v>
      </c>
    </row>
    <row r="65" spans="2:13" ht="15">
      <c r="B65" s="73">
        <v>44138.083333333336</v>
      </c>
      <c r="C65" s="35" t="s">
        <v>83</v>
      </c>
      <c r="D65" s="35" t="s">
        <v>83</v>
      </c>
      <c r="E65" s="35" t="s">
        <v>83</v>
      </c>
      <c r="F65" s="35" t="s">
        <v>83</v>
      </c>
      <c r="G65" s="35" t="s">
        <v>83</v>
      </c>
      <c r="H65" s="35" t="s">
        <v>83</v>
      </c>
      <c r="I65" s="35" t="s">
        <v>83</v>
      </c>
      <c r="J65" s="35" t="s">
        <v>83</v>
      </c>
      <c r="K65" s="35" t="s">
        <v>83</v>
      </c>
      <c r="L65" s="35" t="s">
        <v>83</v>
      </c>
      <c r="M65" s="35" t="s">
        <v>83</v>
      </c>
    </row>
    <row r="66" spans="2:13" ht="15">
      <c r="B66" s="73">
        <v>44138.125</v>
      </c>
      <c r="C66" s="35" t="s">
        <v>83</v>
      </c>
      <c r="D66" s="35" t="s">
        <v>83</v>
      </c>
      <c r="E66" s="35" t="s">
        <v>83</v>
      </c>
      <c r="F66" s="35" t="s">
        <v>83</v>
      </c>
      <c r="G66" s="35" t="s">
        <v>83</v>
      </c>
      <c r="H66" s="35" t="s">
        <v>83</v>
      </c>
      <c r="I66" s="35" t="s">
        <v>83</v>
      </c>
      <c r="J66" s="35" t="s">
        <v>83</v>
      </c>
      <c r="K66" s="35" t="s">
        <v>83</v>
      </c>
      <c r="L66" s="35" t="s">
        <v>83</v>
      </c>
      <c r="M66" s="35" t="s">
        <v>83</v>
      </c>
    </row>
    <row r="67" spans="2:13" ht="15">
      <c r="B67" s="73">
        <v>44138.166666666664</v>
      </c>
      <c r="C67" s="35" t="s">
        <v>83</v>
      </c>
      <c r="D67" s="35" t="s">
        <v>83</v>
      </c>
      <c r="E67" s="35" t="s">
        <v>83</v>
      </c>
      <c r="F67" s="35" t="s">
        <v>83</v>
      </c>
      <c r="G67" s="35" t="s">
        <v>83</v>
      </c>
      <c r="H67" s="35" t="s">
        <v>83</v>
      </c>
      <c r="I67" s="35" t="s">
        <v>83</v>
      </c>
      <c r="J67" s="35" t="s">
        <v>83</v>
      </c>
      <c r="K67" s="35" t="s">
        <v>83</v>
      </c>
      <c r="L67" s="35" t="s">
        <v>83</v>
      </c>
      <c r="M67" s="35" t="s">
        <v>83</v>
      </c>
    </row>
    <row r="68" spans="2:13" ht="15">
      <c r="B68" s="73">
        <v>44138.208333333336</v>
      </c>
      <c r="C68" s="35" t="s">
        <v>83</v>
      </c>
      <c r="D68" s="35" t="s">
        <v>83</v>
      </c>
      <c r="E68" s="35" t="s">
        <v>83</v>
      </c>
      <c r="F68" s="35" t="s">
        <v>83</v>
      </c>
      <c r="G68" s="35" t="s">
        <v>83</v>
      </c>
      <c r="H68" s="35" t="s">
        <v>83</v>
      </c>
      <c r="I68" s="35" t="s">
        <v>83</v>
      </c>
      <c r="J68" s="35" t="s">
        <v>83</v>
      </c>
      <c r="K68" s="35" t="s">
        <v>83</v>
      </c>
      <c r="L68" s="35" t="s">
        <v>83</v>
      </c>
      <c r="M68" s="35" t="s">
        <v>83</v>
      </c>
    </row>
    <row r="69" spans="2:13" ht="15">
      <c r="B69" s="73">
        <v>44138.25</v>
      </c>
      <c r="C69" s="36">
        <v>20.88</v>
      </c>
      <c r="D69" s="36">
        <v>20.54</v>
      </c>
      <c r="E69" s="72">
        <f t="shared" si="0"/>
        <v>20.71</v>
      </c>
      <c r="F69" s="36">
        <v>20.75</v>
      </c>
      <c r="G69" s="36">
        <v>99.2</v>
      </c>
      <c r="H69" s="36">
        <v>98.7</v>
      </c>
      <c r="I69" s="36">
        <v>0</v>
      </c>
      <c r="J69" s="35">
        <v>85.2</v>
      </c>
      <c r="K69" s="35">
        <v>0.09710371</v>
      </c>
      <c r="L69" s="71">
        <v>2.675</v>
      </c>
      <c r="M69" s="36">
        <v>224.2</v>
      </c>
    </row>
    <row r="70" spans="2:13" ht="15">
      <c r="B70" s="73">
        <v>44138.291666666664</v>
      </c>
      <c r="C70" s="36">
        <v>21.57</v>
      </c>
      <c r="D70" s="36">
        <v>20.75</v>
      </c>
      <c r="E70" s="72">
        <f t="shared" si="0"/>
        <v>21.16</v>
      </c>
      <c r="F70" s="36">
        <v>21.16</v>
      </c>
      <c r="G70" s="36">
        <v>99.9</v>
      </c>
      <c r="H70" s="36">
        <v>96.2</v>
      </c>
      <c r="I70" s="36">
        <v>0</v>
      </c>
      <c r="J70" s="35">
        <v>127.1</v>
      </c>
      <c r="K70" s="35">
        <v>0.4577055</v>
      </c>
      <c r="L70" s="71">
        <v>3.123</v>
      </c>
      <c r="M70" s="36">
        <v>189</v>
      </c>
    </row>
    <row r="71" spans="2:13" ht="15">
      <c r="B71" s="73">
        <v>44138.333333333336</v>
      </c>
      <c r="C71" s="36">
        <v>22.5</v>
      </c>
      <c r="D71" s="36">
        <v>21.27</v>
      </c>
      <c r="E71" s="72">
        <f t="shared" si="0"/>
        <v>21.884999999999998</v>
      </c>
      <c r="F71" s="36">
        <v>21.89</v>
      </c>
      <c r="G71" s="36">
        <v>96.5</v>
      </c>
      <c r="H71" s="36">
        <v>92.9</v>
      </c>
      <c r="I71" s="36">
        <v>0</v>
      </c>
      <c r="J71" s="35">
        <v>226</v>
      </c>
      <c r="K71" s="35">
        <v>0.8136896</v>
      </c>
      <c r="L71" s="71">
        <v>3.604</v>
      </c>
      <c r="M71" s="36">
        <v>215.8</v>
      </c>
    </row>
    <row r="72" spans="2:13" ht="15">
      <c r="B72" s="73">
        <v>44138.375</v>
      </c>
      <c r="C72" s="36">
        <v>23.42</v>
      </c>
      <c r="D72" s="36">
        <v>22.32</v>
      </c>
      <c r="E72" s="72">
        <f t="shared" si="0"/>
        <v>22.87</v>
      </c>
      <c r="F72" s="36">
        <v>22.92</v>
      </c>
      <c r="G72" s="36">
        <v>93.7</v>
      </c>
      <c r="H72" s="36">
        <v>89.5</v>
      </c>
      <c r="I72" s="36">
        <v>0</v>
      </c>
      <c r="J72" s="35">
        <v>301.9</v>
      </c>
      <c r="K72" s="35">
        <v>1.08686</v>
      </c>
      <c r="L72" s="71">
        <v>3.624</v>
      </c>
      <c r="M72" s="36">
        <v>202.6</v>
      </c>
    </row>
    <row r="73" spans="2:13" ht="15">
      <c r="B73" s="73">
        <v>44138.416666666664</v>
      </c>
      <c r="C73" s="36">
        <v>24.45</v>
      </c>
      <c r="D73" s="36">
        <v>22.99</v>
      </c>
      <c r="E73" s="72">
        <f t="shared" si="0"/>
        <v>23.72</v>
      </c>
      <c r="F73" s="36">
        <v>23.86</v>
      </c>
      <c r="G73" s="36">
        <v>90.6</v>
      </c>
      <c r="H73" s="36">
        <v>85.1</v>
      </c>
      <c r="I73" s="36">
        <v>0</v>
      </c>
      <c r="J73" s="35">
        <v>397.3</v>
      </c>
      <c r="K73" s="35">
        <v>1.430457</v>
      </c>
      <c r="L73" s="71">
        <v>4.027</v>
      </c>
      <c r="M73" s="36">
        <v>162.9</v>
      </c>
    </row>
    <row r="74" spans="2:13" ht="15">
      <c r="B74" s="73">
        <v>44138.458333333336</v>
      </c>
      <c r="C74" s="36">
        <v>25.74</v>
      </c>
      <c r="D74" s="36">
        <v>23.71</v>
      </c>
      <c r="E74" s="72">
        <f t="shared" si="0"/>
        <v>24.725</v>
      </c>
      <c r="F74" s="36">
        <v>24.43</v>
      </c>
      <c r="G74" s="36">
        <v>88.8</v>
      </c>
      <c r="H74" s="36">
        <v>80.3</v>
      </c>
      <c r="I74" s="36">
        <v>0</v>
      </c>
      <c r="J74" s="35">
        <v>430.5</v>
      </c>
      <c r="K74" s="35">
        <v>1.549889</v>
      </c>
      <c r="L74" s="71">
        <v>4.062</v>
      </c>
      <c r="M74" s="36">
        <v>199.2</v>
      </c>
    </row>
    <row r="75" spans="2:13" ht="15">
      <c r="B75" s="73">
        <v>44138.5</v>
      </c>
      <c r="C75" s="36">
        <v>24.54</v>
      </c>
      <c r="D75" s="36">
        <v>23.81</v>
      </c>
      <c r="E75" s="72">
        <f t="shared" si="0"/>
        <v>24.174999999999997</v>
      </c>
      <c r="F75" s="36">
        <v>24.17</v>
      </c>
      <c r="G75" s="36">
        <v>89.9</v>
      </c>
      <c r="H75" s="36">
        <v>84.8</v>
      </c>
      <c r="I75" s="36">
        <v>0</v>
      </c>
      <c r="J75" s="35">
        <v>283.8</v>
      </c>
      <c r="K75" s="35">
        <v>1.021563</v>
      </c>
      <c r="L75" s="71">
        <v>3.51</v>
      </c>
      <c r="M75" s="36">
        <v>216.3</v>
      </c>
    </row>
    <row r="76" spans="2:13" ht="15">
      <c r="B76" s="73">
        <v>44138.541666666664</v>
      </c>
      <c r="C76" s="36">
        <v>24.84</v>
      </c>
      <c r="D76" s="36">
        <v>23.51</v>
      </c>
      <c r="E76" s="72">
        <f t="shared" si="0"/>
        <v>24.175</v>
      </c>
      <c r="F76" s="36">
        <v>24.19</v>
      </c>
      <c r="G76" s="36">
        <v>89.6</v>
      </c>
      <c r="H76" s="36">
        <v>83.5</v>
      </c>
      <c r="I76" s="36">
        <v>0</v>
      </c>
      <c r="J76" s="35">
        <v>243.6</v>
      </c>
      <c r="K76" s="35">
        <v>0.8769863</v>
      </c>
      <c r="L76" s="71">
        <v>3.322</v>
      </c>
      <c r="M76" s="36">
        <v>193.7</v>
      </c>
    </row>
    <row r="77" spans="2:13" ht="15">
      <c r="B77" s="73">
        <v>44138.583333333336</v>
      </c>
      <c r="C77" s="36">
        <v>25.01</v>
      </c>
      <c r="D77" s="36">
        <v>23.29</v>
      </c>
      <c r="E77" s="72">
        <f t="shared" si="0"/>
        <v>24.15</v>
      </c>
      <c r="F77" s="36">
        <v>23.96</v>
      </c>
      <c r="G77" s="36">
        <v>89.4</v>
      </c>
      <c r="H77" s="36">
        <v>82.7</v>
      </c>
      <c r="I77" s="36">
        <v>0</v>
      </c>
      <c r="J77" s="35">
        <v>276.6</v>
      </c>
      <c r="K77" s="35">
        <v>0.9956574</v>
      </c>
      <c r="L77" s="71">
        <v>3.62</v>
      </c>
      <c r="M77" s="36">
        <v>167.3</v>
      </c>
    </row>
    <row r="78" spans="2:13" ht="15">
      <c r="B78" s="73">
        <v>44138.625</v>
      </c>
      <c r="C78" s="36">
        <v>24.13</v>
      </c>
      <c r="D78" s="36">
        <v>22.41</v>
      </c>
      <c r="E78" s="72">
        <f t="shared" si="0"/>
        <v>23.27</v>
      </c>
      <c r="F78" s="36">
        <v>23.34</v>
      </c>
      <c r="G78" s="36">
        <v>93.9</v>
      </c>
      <c r="H78" s="36">
        <v>84.2</v>
      </c>
      <c r="I78" s="36">
        <v>0</v>
      </c>
      <c r="J78" s="35">
        <v>189.6</v>
      </c>
      <c r="K78" s="35">
        <v>0.6826524</v>
      </c>
      <c r="L78" s="71">
        <v>3.417</v>
      </c>
      <c r="M78" s="36">
        <v>194.6</v>
      </c>
    </row>
    <row r="79" spans="2:13" ht="15">
      <c r="B79" s="73">
        <v>44138.666666666664</v>
      </c>
      <c r="C79" s="36">
        <v>23.37</v>
      </c>
      <c r="D79" s="36">
        <v>21.76</v>
      </c>
      <c r="E79" s="72">
        <f t="shared" si="0"/>
        <v>22.565</v>
      </c>
      <c r="F79" s="36">
        <v>22.44</v>
      </c>
      <c r="G79" s="36">
        <v>95</v>
      </c>
      <c r="H79" s="36">
        <v>87.8</v>
      </c>
      <c r="I79" s="36">
        <v>0</v>
      </c>
      <c r="J79" s="35">
        <v>63.03</v>
      </c>
      <c r="K79" s="35">
        <v>0.2269195</v>
      </c>
      <c r="L79" s="71">
        <v>2.889</v>
      </c>
      <c r="M79" s="36">
        <v>161.7</v>
      </c>
    </row>
    <row r="80" spans="2:13" ht="15">
      <c r="B80" s="73">
        <v>44138.708333333336</v>
      </c>
      <c r="C80" s="36">
        <v>22.63</v>
      </c>
      <c r="D80" s="36">
        <v>22.04</v>
      </c>
      <c r="E80" s="72">
        <f t="shared" si="0"/>
        <v>22.335</v>
      </c>
      <c r="F80" s="36">
        <v>22.36</v>
      </c>
      <c r="G80" s="36">
        <v>90.8</v>
      </c>
      <c r="H80" s="36">
        <v>89.3</v>
      </c>
      <c r="I80" s="36">
        <v>0</v>
      </c>
      <c r="J80" s="35">
        <v>11.81</v>
      </c>
      <c r="K80" s="35">
        <v>0.0425146</v>
      </c>
      <c r="L80" s="71">
        <v>2.567</v>
      </c>
      <c r="M80" s="36">
        <v>206.5</v>
      </c>
    </row>
    <row r="81" spans="2:13" ht="15">
      <c r="B81" s="73">
        <v>44138.75</v>
      </c>
      <c r="C81" s="35" t="s">
        <v>83</v>
      </c>
      <c r="D81" s="35" t="s">
        <v>83</v>
      </c>
      <c r="E81" s="35" t="s">
        <v>83</v>
      </c>
      <c r="F81" s="35" t="s">
        <v>83</v>
      </c>
      <c r="G81" s="35" t="s">
        <v>83</v>
      </c>
      <c r="H81" s="35" t="s">
        <v>83</v>
      </c>
      <c r="I81" s="35" t="s">
        <v>83</v>
      </c>
      <c r="J81" s="35" t="s">
        <v>83</v>
      </c>
      <c r="K81" s="35" t="s">
        <v>83</v>
      </c>
      <c r="L81" s="35" t="s">
        <v>83</v>
      </c>
      <c r="M81" s="35" t="s">
        <v>83</v>
      </c>
    </row>
    <row r="82" spans="2:13" ht="15">
      <c r="B82" s="73">
        <v>44138.791666666664</v>
      </c>
      <c r="C82" s="35" t="s">
        <v>83</v>
      </c>
      <c r="D82" s="35" t="s">
        <v>83</v>
      </c>
      <c r="E82" s="35" t="s">
        <v>83</v>
      </c>
      <c r="F82" s="35" t="s">
        <v>83</v>
      </c>
      <c r="G82" s="35" t="s">
        <v>83</v>
      </c>
      <c r="H82" s="35" t="s">
        <v>83</v>
      </c>
      <c r="I82" s="35" t="s">
        <v>83</v>
      </c>
      <c r="J82" s="35" t="s">
        <v>83</v>
      </c>
      <c r="K82" s="35" t="s">
        <v>83</v>
      </c>
      <c r="L82" s="35" t="s">
        <v>83</v>
      </c>
      <c r="M82" s="35" t="s">
        <v>83</v>
      </c>
    </row>
    <row r="83" spans="2:13" ht="15">
      <c r="B83" s="73">
        <v>44138.833333333336</v>
      </c>
      <c r="C83" s="35" t="s">
        <v>83</v>
      </c>
      <c r="D83" s="35" t="s">
        <v>83</v>
      </c>
      <c r="E83" s="35" t="s">
        <v>83</v>
      </c>
      <c r="F83" s="35" t="s">
        <v>83</v>
      </c>
      <c r="G83" s="35" t="s">
        <v>83</v>
      </c>
      <c r="H83" s="35" t="s">
        <v>83</v>
      </c>
      <c r="I83" s="35" t="s">
        <v>83</v>
      </c>
      <c r="J83" s="35" t="s">
        <v>83</v>
      </c>
      <c r="K83" s="35" t="s">
        <v>83</v>
      </c>
      <c r="L83" s="35" t="s">
        <v>83</v>
      </c>
      <c r="M83" s="35" t="s">
        <v>83</v>
      </c>
    </row>
    <row r="84" spans="2:13" ht="15">
      <c r="B84" s="73">
        <v>44138.875</v>
      </c>
      <c r="C84" s="35" t="s">
        <v>83</v>
      </c>
      <c r="D84" s="35" t="s">
        <v>83</v>
      </c>
      <c r="E84" s="35" t="s">
        <v>83</v>
      </c>
      <c r="F84" s="35" t="s">
        <v>83</v>
      </c>
      <c r="G84" s="35" t="s">
        <v>83</v>
      </c>
      <c r="H84" s="35" t="s">
        <v>83</v>
      </c>
      <c r="I84" s="35" t="s">
        <v>83</v>
      </c>
      <c r="J84" s="35" t="s">
        <v>83</v>
      </c>
      <c r="K84" s="35" t="s">
        <v>83</v>
      </c>
      <c r="L84" s="35" t="s">
        <v>83</v>
      </c>
      <c r="M84" s="35" t="s">
        <v>83</v>
      </c>
    </row>
    <row r="85" spans="2:13" ht="15">
      <c r="B85" s="73">
        <v>44138.916666666664</v>
      </c>
      <c r="C85" s="35" t="s">
        <v>83</v>
      </c>
      <c r="D85" s="35" t="s">
        <v>83</v>
      </c>
      <c r="E85" s="35" t="s">
        <v>83</v>
      </c>
      <c r="F85" s="35" t="s">
        <v>83</v>
      </c>
      <c r="G85" s="35" t="s">
        <v>83</v>
      </c>
      <c r="H85" s="35" t="s">
        <v>83</v>
      </c>
      <c r="I85" s="35" t="s">
        <v>83</v>
      </c>
      <c r="J85" s="35" t="s">
        <v>83</v>
      </c>
      <c r="K85" s="35" t="s">
        <v>83</v>
      </c>
      <c r="L85" s="35" t="s">
        <v>83</v>
      </c>
      <c r="M85" s="35" t="s">
        <v>83</v>
      </c>
    </row>
    <row r="86" spans="2:13" ht="15">
      <c r="B86" s="73">
        <v>44138.958333333336</v>
      </c>
      <c r="C86" s="35" t="s">
        <v>83</v>
      </c>
      <c r="D86" s="35" t="s">
        <v>83</v>
      </c>
      <c r="E86" s="35" t="s">
        <v>83</v>
      </c>
      <c r="F86" s="35" t="s">
        <v>83</v>
      </c>
      <c r="G86" s="35" t="s">
        <v>83</v>
      </c>
      <c r="H86" s="35" t="s">
        <v>83</v>
      </c>
      <c r="I86" s="35" t="s">
        <v>83</v>
      </c>
      <c r="J86" s="35" t="s">
        <v>83</v>
      </c>
      <c r="K86" s="35" t="s">
        <v>83</v>
      </c>
      <c r="L86" s="35" t="s">
        <v>83</v>
      </c>
      <c r="M86" s="35" t="s">
        <v>83</v>
      </c>
    </row>
    <row r="87" spans="2:13" ht="15">
      <c r="B87" s="73">
        <v>44139</v>
      </c>
      <c r="C87" s="35" t="s">
        <v>83</v>
      </c>
      <c r="D87" s="35" t="s">
        <v>83</v>
      </c>
      <c r="E87" s="35" t="s">
        <v>83</v>
      </c>
      <c r="F87" s="35" t="s">
        <v>83</v>
      </c>
      <c r="G87" s="35" t="s">
        <v>83</v>
      </c>
      <c r="H87" s="35" t="s">
        <v>83</v>
      </c>
      <c r="I87" s="35" t="s">
        <v>83</v>
      </c>
      <c r="J87" s="35" t="s">
        <v>83</v>
      </c>
      <c r="K87" s="35" t="s">
        <v>83</v>
      </c>
      <c r="L87" s="35" t="s">
        <v>83</v>
      </c>
      <c r="M87" s="35" t="s">
        <v>83</v>
      </c>
    </row>
    <row r="88" spans="2:13" ht="15">
      <c r="B88" s="73">
        <v>44139.041666666664</v>
      </c>
      <c r="C88" s="35" t="s">
        <v>83</v>
      </c>
      <c r="D88" s="35" t="s">
        <v>83</v>
      </c>
      <c r="E88" s="35" t="s">
        <v>83</v>
      </c>
      <c r="F88" s="35" t="s">
        <v>83</v>
      </c>
      <c r="G88" s="35" t="s">
        <v>83</v>
      </c>
      <c r="H88" s="35" t="s">
        <v>83</v>
      </c>
      <c r="I88" s="35" t="s">
        <v>83</v>
      </c>
      <c r="J88" s="35" t="s">
        <v>83</v>
      </c>
      <c r="K88" s="35" t="s">
        <v>83</v>
      </c>
      <c r="L88" s="35" t="s">
        <v>83</v>
      </c>
      <c r="M88" s="35" t="s">
        <v>83</v>
      </c>
    </row>
    <row r="89" spans="2:13" ht="15">
      <c r="B89" s="73">
        <v>44139.083333333336</v>
      </c>
      <c r="C89" s="35" t="s">
        <v>83</v>
      </c>
      <c r="D89" s="35" t="s">
        <v>83</v>
      </c>
      <c r="E89" s="35" t="s">
        <v>83</v>
      </c>
      <c r="F89" s="35" t="s">
        <v>83</v>
      </c>
      <c r="G89" s="35" t="s">
        <v>83</v>
      </c>
      <c r="H89" s="35" t="s">
        <v>83</v>
      </c>
      <c r="I89" s="35" t="s">
        <v>83</v>
      </c>
      <c r="J89" s="35" t="s">
        <v>83</v>
      </c>
      <c r="K89" s="35" t="s">
        <v>83</v>
      </c>
      <c r="L89" s="35" t="s">
        <v>83</v>
      </c>
      <c r="M89" s="35" t="s">
        <v>83</v>
      </c>
    </row>
    <row r="90" spans="2:13" ht="15">
      <c r="B90" s="73">
        <v>44139.125</v>
      </c>
      <c r="C90" s="35" t="s">
        <v>83</v>
      </c>
      <c r="D90" s="35" t="s">
        <v>83</v>
      </c>
      <c r="E90" s="35" t="s">
        <v>83</v>
      </c>
      <c r="F90" s="35" t="s">
        <v>83</v>
      </c>
      <c r="G90" s="35" t="s">
        <v>83</v>
      </c>
      <c r="H90" s="35" t="s">
        <v>83</v>
      </c>
      <c r="I90" s="35" t="s">
        <v>83</v>
      </c>
      <c r="J90" s="35" t="s">
        <v>83</v>
      </c>
      <c r="K90" s="35" t="s">
        <v>83</v>
      </c>
      <c r="L90" s="35" t="s">
        <v>83</v>
      </c>
      <c r="M90" s="35" t="s">
        <v>83</v>
      </c>
    </row>
    <row r="91" spans="2:13" ht="15">
      <c r="B91" s="73">
        <v>44139.166666666664</v>
      </c>
      <c r="C91" s="35" t="s">
        <v>83</v>
      </c>
      <c r="D91" s="35" t="s">
        <v>83</v>
      </c>
      <c r="E91" s="35" t="s">
        <v>83</v>
      </c>
      <c r="F91" s="35" t="s">
        <v>83</v>
      </c>
      <c r="G91" s="35" t="s">
        <v>83</v>
      </c>
      <c r="H91" s="35" t="s">
        <v>83</v>
      </c>
      <c r="I91" s="35" t="s">
        <v>83</v>
      </c>
      <c r="J91" s="35" t="s">
        <v>83</v>
      </c>
      <c r="K91" s="35" t="s">
        <v>83</v>
      </c>
      <c r="L91" s="35" t="s">
        <v>83</v>
      </c>
      <c r="M91" s="35" t="s">
        <v>83</v>
      </c>
    </row>
    <row r="92" spans="2:13" ht="15">
      <c r="B92" s="73">
        <v>44139.208333333336</v>
      </c>
      <c r="C92" s="36">
        <v>20.7</v>
      </c>
      <c r="D92" s="36">
        <v>20.63</v>
      </c>
      <c r="E92" s="72">
        <f aca="true" t="shared" si="1" ref="E86:E149">(C92+D92)/2</f>
        <v>20.665</v>
      </c>
      <c r="F92" s="36">
        <v>20.67</v>
      </c>
      <c r="G92" s="36">
        <v>97.4</v>
      </c>
      <c r="H92" s="36">
        <v>97.2</v>
      </c>
      <c r="I92" s="36">
        <v>0</v>
      </c>
      <c r="J92" s="35">
        <v>59.35</v>
      </c>
      <c r="K92" s="35">
        <v>0.01246392</v>
      </c>
      <c r="L92" s="71">
        <v>2.932</v>
      </c>
      <c r="M92" s="36">
        <v>195.9</v>
      </c>
    </row>
    <row r="93" spans="2:13" ht="15">
      <c r="B93" s="73">
        <v>44139.25</v>
      </c>
      <c r="C93" s="36">
        <v>21.62</v>
      </c>
      <c r="D93" s="36">
        <v>20.65</v>
      </c>
      <c r="E93" s="72">
        <f t="shared" si="1"/>
        <v>21.134999999999998</v>
      </c>
      <c r="F93" s="36">
        <v>21.03</v>
      </c>
      <c r="G93" s="36">
        <v>97.6</v>
      </c>
      <c r="H93" s="36">
        <v>94</v>
      </c>
      <c r="I93" s="36">
        <v>0</v>
      </c>
      <c r="J93" s="35">
        <v>69.18</v>
      </c>
      <c r="K93" s="35">
        <v>0.2490471</v>
      </c>
      <c r="L93" s="71">
        <v>1.828</v>
      </c>
      <c r="M93" s="36">
        <v>209.8</v>
      </c>
    </row>
    <row r="94" spans="2:13" ht="15">
      <c r="B94" s="73">
        <v>44139.291666666664</v>
      </c>
      <c r="C94" s="36">
        <v>22.88</v>
      </c>
      <c r="D94" s="36">
        <v>21.63</v>
      </c>
      <c r="E94" s="72">
        <f t="shared" si="1"/>
        <v>22.255</v>
      </c>
      <c r="F94" s="36">
        <v>22.22</v>
      </c>
      <c r="G94" s="36">
        <v>94.2</v>
      </c>
      <c r="H94" s="36">
        <v>89.1</v>
      </c>
      <c r="I94" s="36">
        <v>0</v>
      </c>
      <c r="J94" s="35">
        <v>176.8</v>
      </c>
      <c r="K94" s="35">
        <v>0.6366189</v>
      </c>
      <c r="L94" s="71">
        <v>2.522</v>
      </c>
      <c r="M94" s="36">
        <v>174</v>
      </c>
    </row>
    <row r="95" spans="2:13" ht="15">
      <c r="B95" s="73">
        <v>44139.333333333336</v>
      </c>
      <c r="C95" s="36">
        <v>24.17</v>
      </c>
      <c r="D95" s="36">
        <v>23.99</v>
      </c>
      <c r="E95" s="72">
        <f t="shared" si="1"/>
        <v>24.08</v>
      </c>
      <c r="F95" s="36">
        <v>24.08</v>
      </c>
      <c r="G95" s="36">
        <v>87.2</v>
      </c>
      <c r="H95" s="36">
        <v>85.8</v>
      </c>
      <c r="I95" s="36">
        <v>0</v>
      </c>
      <c r="J95" s="35">
        <v>315</v>
      </c>
      <c r="K95" s="35">
        <v>0.0472437</v>
      </c>
      <c r="L95" s="71">
        <v>1.34</v>
      </c>
      <c r="M95" s="36">
        <v>137.3</v>
      </c>
    </row>
    <row r="96" spans="2:13" ht="15">
      <c r="B96" s="73">
        <v>44139.375</v>
      </c>
      <c r="C96" s="36">
        <v>26.87</v>
      </c>
      <c r="D96" s="36">
        <v>24.72</v>
      </c>
      <c r="E96" s="72">
        <f t="shared" si="1"/>
        <v>25.795</v>
      </c>
      <c r="F96" s="36">
        <v>25.89</v>
      </c>
      <c r="G96" s="36">
        <v>85.3</v>
      </c>
      <c r="H96" s="36">
        <v>76.97</v>
      </c>
      <c r="I96" s="36">
        <v>0</v>
      </c>
      <c r="J96" s="35">
        <v>690.9</v>
      </c>
      <c r="K96" s="35">
        <v>1.533746</v>
      </c>
      <c r="L96" s="71">
        <v>1.448</v>
      </c>
      <c r="M96" s="36">
        <v>202.5</v>
      </c>
    </row>
    <row r="97" spans="2:13" ht="15">
      <c r="B97" s="73">
        <v>44139.416666666664</v>
      </c>
      <c r="C97" s="36">
        <v>27.73</v>
      </c>
      <c r="D97" s="36">
        <v>26.98</v>
      </c>
      <c r="E97" s="72">
        <f t="shared" si="1"/>
        <v>27.355</v>
      </c>
      <c r="F97" s="36">
        <v>27.3</v>
      </c>
      <c r="G97" s="36">
        <v>78.87</v>
      </c>
      <c r="H97" s="36">
        <v>75.33</v>
      </c>
      <c r="I97" s="36">
        <v>0</v>
      </c>
      <c r="J97" s="35">
        <v>360.7</v>
      </c>
      <c r="K97" s="35">
        <v>0.5951961</v>
      </c>
      <c r="L97" s="71">
        <v>0.681</v>
      </c>
      <c r="M97" s="36">
        <v>144</v>
      </c>
    </row>
    <row r="98" spans="2:13" ht="15">
      <c r="B98" s="73">
        <v>44139.458333333336</v>
      </c>
      <c r="C98" s="36">
        <v>27.34</v>
      </c>
      <c r="D98" s="36">
        <v>26.38</v>
      </c>
      <c r="E98" s="72">
        <f t="shared" si="1"/>
        <v>26.86</v>
      </c>
      <c r="F98" s="36">
        <v>26.91</v>
      </c>
      <c r="G98" s="36">
        <v>83.4</v>
      </c>
      <c r="H98" s="36">
        <v>75.66</v>
      </c>
      <c r="I98" s="36">
        <v>0</v>
      </c>
      <c r="J98" s="35">
        <v>164</v>
      </c>
      <c r="K98" s="35">
        <v>0.5902385</v>
      </c>
      <c r="L98" s="71">
        <v>0.252</v>
      </c>
      <c r="M98" s="36">
        <v>186</v>
      </c>
    </row>
    <row r="99" spans="2:13" ht="15">
      <c r="B99" s="73">
        <v>44139.5</v>
      </c>
      <c r="C99" s="36">
        <v>26.3</v>
      </c>
      <c r="D99" s="36">
        <v>23.81</v>
      </c>
      <c r="E99" s="72">
        <f t="shared" si="1"/>
        <v>25.055</v>
      </c>
      <c r="F99" s="36">
        <v>24.69</v>
      </c>
      <c r="G99" s="36">
        <v>96.6</v>
      </c>
      <c r="H99" s="36">
        <v>83.8</v>
      </c>
      <c r="I99" s="36">
        <v>5.2</v>
      </c>
      <c r="J99" s="35">
        <v>152.3</v>
      </c>
      <c r="K99" s="35">
        <v>0.5481173</v>
      </c>
      <c r="L99" s="71">
        <v>1.412</v>
      </c>
      <c r="M99" s="36">
        <v>214.6</v>
      </c>
    </row>
    <row r="100" spans="2:13" ht="15">
      <c r="B100" s="73">
        <v>44139.541666666664</v>
      </c>
      <c r="C100" s="36">
        <v>25.9</v>
      </c>
      <c r="D100" s="36">
        <v>24.48</v>
      </c>
      <c r="E100" s="72">
        <f t="shared" si="1"/>
        <v>25.189999999999998</v>
      </c>
      <c r="F100" s="36">
        <v>25.06</v>
      </c>
      <c r="G100" s="36">
        <v>95.2</v>
      </c>
      <c r="H100" s="36">
        <v>89.6</v>
      </c>
      <c r="I100" s="36">
        <v>0</v>
      </c>
      <c r="J100" s="35">
        <v>221.1</v>
      </c>
      <c r="K100" s="35">
        <v>0.7958168</v>
      </c>
      <c r="L100" s="71">
        <v>1.798</v>
      </c>
      <c r="M100" s="36">
        <v>197.5</v>
      </c>
    </row>
    <row r="101" spans="2:13" ht="15">
      <c r="B101" s="73">
        <v>44139.583333333336</v>
      </c>
      <c r="C101" s="36">
        <v>25.92</v>
      </c>
      <c r="D101" s="36">
        <v>24.55</v>
      </c>
      <c r="E101" s="72">
        <f t="shared" si="1"/>
        <v>25.235</v>
      </c>
      <c r="F101" s="36">
        <v>25.27</v>
      </c>
      <c r="G101" s="36">
        <v>94</v>
      </c>
      <c r="H101" s="36">
        <v>86.6</v>
      </c>
      <c r="I101" s="36">
        <v>0</v>
      </c>
      <c r="J101" s="35">
        <v>138</v>
      </c>
      <c r="K101" s="35">
        <v>0.4968838</v>
      </c>
      <c r="L101" s="71">
        <v>2.121</v>
      </c>
      <c r="M101" s="36">
        <v>153.8</v>
      </c>
    </row>
    <row r="102" spans="2:13" ht="15">
      <c r="B102" s="73">
        <v>44139.625</v>
      </c>
      <c r="C102" s="36">
        <v>25.54</v>
      </c>
      <c r="D102" s="36">
        <v>24.95</v>
      </c>
      <c r="E102" s="72">
        <f t="shared" si="1"/>
        <v>25.244999999999997</v>
      </c>
      <c r="F102" s="36">
        <v>25.26</v>
      </c>
      <c r="G102" s="36">
        <v>90.4</v>
      </c>
      <c r="H102" s="36">
        <v>88.1</v>
      </c>
      <c r="I102" s="36">
        <v>0</v>
      </c>
      <c r="J102" s="35">
        <v>149.7</v>
      </c>
      <c r="K102" s="35">
        <v>0.5390742</v>
      </c>
      <c r="L102" s="71">
        <v>2.801</v>
      </c>
      <c r="M102" s="36">
        <v>130.1</v>
      </c>
    </row>
    <row r="103" spans="2:13" ht="15">
      <c r="B103" s="73">
        <v>44139.666666666664</v>
      </c>
      <c r="C103" s="36">
        <v>24.97</v>
      </c>
      <c r="D103" s="36">
        <v>24.47</v>
      </c>
      <c r="E103" s="72">
        <f t="shared" si="1"/>
        <v>24.72</v>
      </c>
      <c r="F103" s="36">
        <v>24.73</v>
      </c>
      <c r="G103" s="36">
        <v>91.9</v>
      </c>
      <c r="H103" s="36">
        <v>90.1</v>
      </c>
      <c r="I103" s="36">
        <v>0</v>
      </c>
      <c r="J103" s="35">
        <v>85.4</v>
      </c>
      <c r="K103" s="35">
        <v>0.3074888</v>
      </c>
      <c r="L103" s="71">
        <v>2.389</v>
      </c>
      <c r="M103" s="36">
        <v>176.7</v>
      </c>
    </row>
    <row r="104" spans="2:13" ht="15">
      <c r="B104" s="73">
        <v>44139.708333333336</v>
      </c>
      <c r="C104" s="36">
        <v>24.51</v>
      </c>
      <c r="D104" s="36">
        <v>23.6</v>
      </c>
      <c r="E104" s="72">
        <f t="shared" si="1"/>
        <v>24.055</v>
      </c>
      <c r="F104" s="36">
        <v>24.03</v>
      </c>
      <c r="G104" s="36">
        <v>94.6</v>
      </c>
      <c r="H104" s="36">
        <v>92</v>
      </c>
      <c r="I104" s="36">
        <v>0</v>
      </c>
      <c r="J104" s="35">
        <v>11.4</v>
      </c>
      <c r="K104" s="35">
        <v>0.04104317</v>
      </c>
      <c r="L104" s="71">
        <v>2.071</v>
      </c>
      <c r="M104" s="36">
        <v>134.1</v>
      </c>
    </row>
    <row r="105" spans="2:13" ht="15">
      <c r="B105" s="73">
        <v>44139.75</v>
      </c>
      <c r="C105" s="36">
        <v>23.63</v>
      </c>
      <c r="D105" s="36">
        <v>23.06</v>
      </c>
      <c r="E105" s="72">
        <f t="shared" si="1"/>
        <v>23.345</v>
      </c>
      <c r="F105" s="36">
        <v>23.32</v>
      </c>
      <c r="G105" s="36">
        <v>96.5</v>
      </c>
      <c r="H105" s="36">
        <v>94.7</v>
      </c>
      <c r="I105" s="36">
        <v>0</v>
      </c>
      <c r="J105" s="35">
        <v>0</v>
      </c>
      <c r="K105" s="35">
        <v>0</v>
      </c>
      <c r="L105" s="71">
        <v>2.586</v>
      </c>
      <c r="M105" s="36">
        <v>158.2</v>
      </c>
    </row>
    <row r="106" spans="2:13" ht="15">
      <c r="B106" s="73">
        <v>44139.791666666664</v>
      </c>
      <c r="C106" s="36">
        <v>23.08</v>
      </c>
      <c r="D106" s="36">
        <v>22.96</v>
      </c>
      <c r="E106" s="72">
        <f t="shared" si="1"/>
        <v>23.02</v>
      </c>
      <c r="F106" s="36">
        <v>23</v>
      </c>
      <c r="G106" s="36">
        <v>96.5</v>
      </c>
      <c r="H106" s="36">
        <v>95.9</v>
      </c>
      <c r="I106" s="36">
        <v>0</v>
      </c>
      <c r="J106" s="35">
        <v>0</v>
      </c>
      <c r="K106" s="35">
        <v>0</v>
      </c>
      <c r="L106" s="71">
        <v>2.416</v>
      </c>
      <c r="M106" s="36">
        <v>132.1</v>
      </c>
    </row>
    <row r="107" spans="2:13" ht="15">
      <c r="B107" s="73">
        <v>44139.833333333336</v>
      </c>
      <c r="C107" s="36">
        <v>23.07</v>
      </c>
      <c r="D107" s="36">
        <v>22.99</v>
      </c>
      <c r="E107" s="72">
        <f t="shared" si="1"/>
        <v>23.03</v>
      </c>
      <c r="F107" s="36">
        <v>23.03</v>
      </c>
      <c r="G107" s="36">
        <v>96.7</v>
      </c>
      <c r="H107" s="36">
        <v>96.3</v>
      </c>
      <c r="I107" s="36">
        <v>0</v>
      </c>
      <c r="J107" s="35">
        <v>0</v>
      </c>
      <c r="K107" s="35">
        <v>0</v>
      </c>
      <c r="L107" s="71">
        <v>2.439</v>
      </c>
      <c r="M107" s="36">
        <v>168.3</v>
      </c>
    </row>
    <row r="108" spans="2:13" ht="15">
      <c r="B108" s="73">
        <v>44139.875</v>
      </c>
      <c r="C108" s="36">
        <v>23.01</v>
      </c>
      <c r="D108" s="36">
        <v>22.6</v>
      </c>
      <c r="E108" s="72">
        <f t="shared" si="1"/>
        <v>22.805</v>
      </c>
      <c r="F108" s="36">
        <v>22.8</v>
      </c>
      <c r="G108" s="36">
        <v>97.5</v>
      </c>
      <c r="H108" s="36">
        <v>96.6</v>
      </c>
      <c r="I108" s="36">
        <v>0</v>
      </c>
      <c r="J108" s="35">
        <v>0</v>
      </c>
      <c r="K108" s="35">
        <v>0</v>
      </c>
      <c r="L108" s="71">
        <v>2.894</v>
      </c>
      <c r="M108" s="36">
        <v>156.8</v>
      </c>
    </row>
    <row r="109" spans="2:13" ht="15">
      <c r="B109" s="73">
        <v>44139.916666666664</v>
      </c>
      <c r="C109" s="36">
        <v>22.61</v>
      </c>
      <c r="D109" s="36">
        <v>22.39</v>
      </c>
      <c r="E109" s="72">
        <f t="shared" si="1"/>
        <v>22.5</v>
      </c>
      <c r="F109" s="36">
        <v>22.46</v>
      </c>
      <c r="G109" s="36">
        <v>98.2</v>
      </c>
      <c r="H109" s="36">
        <v>97.5</v>
      </c>
      <c r="I109" s="36">
        <v>0</v>
      </c>
      <c r="J109" s="35">
        <v>0</v>
      </c>
      <c r="K109" s="35">
        <v>0</v>
      </c>
      <c r="L109" s="71">
        <v>3.426</v>
      </c>
      <c r="M109" s="36">
        <v>205.6</v>
      </c>
    </row>
    <row r="110" spans="2:13" ht="15">
      <c r="B110" s="73">
        <v>44139.958333333336</v>
      </c>
      <c r="C110" s="36">
        <v>22.41</v>
      </c>
      <c r="D110" s="36">
        <v>22.04</v>
      </c>
      <c r="E110" s="72">
        <f t="shared" si="1"/>
        <v>22.225</v>
      </c>
      <c r="F110" s="36">
        <v>22.25</v>
      </c>
      <c r="G110" s="36">
        <v>99.3</v>
      </c>
      <c r="H110" s="36">
        <v>98.2</v>
      </c>
      <c r="I110" s="36">
        <v>0</v>
      </c>
      <c r="J110" s="35">
        <v>0</v>
      </c>
      <c r="K110" s="35">
        <v>0</v>
      </c>
      <c r="L110" s="71">
        <v>2.645</v>
      </c>
      <c r="M110" s="36">
        <v>206.5</v>
      </c>
    </row>
    <row r="111" spans="2:13" ht="15">
      <c r="B111" s="73">
        <v>44140</v>
      </c>
      <c r="C111" s="36">
        <v>22.05</v>
      </c>
      <c r="D111" s="36">
        <v>21.89</v>
      </c>
      <c r="E111" s="72">
        <f t="shared" si="1"/>
        <v>21.97</v>
      </c>
      <c r="F111" s="36">
        <v>21.96</v>
      </c>
      <c r="G111" s="36">
        <v>100</v>
      </c>
      <c r="H111" s="36">
        <v>99.3</v>
      </c>
      <c r="I111" s="36">
        <v>0.1</v>
      </c>
      <c r="J111" s="35">
        <v>0</v>
      </c>
      <c r="K111" s="35">
        <v>0</v>
      </c>
      <c r="L111" s="71">
        <v>2.151</v>
      </c>
      <c r="M111" s="36">
        <v>208.4</v>
      </c>
    </row>
    <row r="112" spans="2:13" ht="15">
      <c r="B112" s="73">
        <v>44140.041666666664</v>
      </c>
      <c r="C112" s="36">
        <v>21.94</v>
      </c>
      <c r="D112" s="36">
        <v>21.87</v>
      </c>
      <c r="E112" s="72">
        <f t="shared" si="1"/>
        <v>21.905</v>
      </c>
      <c r="F112" s="36">
        <v>21.91</v>
      </c>
      <c r="G112" s="36">
        <v>100</v>
      </c>
      <c r="H112" s="36">
        <v>100</v>
      </c>
      <c r="I112" s="36">
        <v>0</v>
      </c>
      <c r="J112" s="35">
        <v>0.003</v>
      </c>
      <c r="K112" s="37">
        <v>1.022477E-05</v>
      </c>
      <c r="L112" s="71">
        <v>2.155</v>
      </c>
      <c r="M112" s="36">
        <v>222.4</v>
      </c>
    </row>
    <row r="113" spans="2:13" ht="15">
      <c r="B113" s="73">
        <v>44140.083333333336</v>
      </c>
      <c r="C113" s="36">
        <v>21.9</v>
      </c>
      <c r="D113" s="36">
        <v>21.69</v>
      </c>
      <c r="E113" s="72">
        <f t="shared" si="1"/>
        <v>21.795</v>
      </c>
      <c r="F113" s="36">
        <v>21.78</v>
      </c>
      <c r="G113" s="36">
        <v>100</v>
      </c>
      <c r="H113" s="36">
        <v>100</v>
      </c>
      <c r="I113" s="36">
        <v>0</v>
      </c>
      <c r="J113" s="35">
        <v>0</v>
      </c>
      <c r="K113" s="35">
        <v>0</v>
      </c>
      <c r="L113" s="71">
        <v>1.78</v>
      </c>
      <c r="M113" s="36">
        <v>186.2</v>
      </c>
    </row>
    <row r="114" spans="2:13" ht="15">
      <c r="B114" s="73">
        <v>44140.125</v>
      </c>
      <c r="C114" s="36">
        <v>21.75</v>
      </c>
      <c r="D114" s="36">
        <v>21.52</v>
      </c>
      <c r="E114" s="72">
        <f t="shared" si="1"/>
        <v>21.634999999999998</v>
      </c>
      <c r="F114" s="36">
        <v>21.64</v>
      </c>
      <c r="G114" s="36">
        <v>100</v>
      </c>
      <c r="H114" s="36">
        <v>100</v>
      </c>
      <c r="I114" s="36">
        <v>0</v>
      </c>
      <c r="J114" s="35">
        <v>0</v>
      </c>
      <c r="K114" s="35">
        <v>0</v>
      </c>
      <c r="L114" s="71">
        <v>1.366</v>
      </c>
      <c r="M114" s="36">
        <v>190</v>
      </c>
    </row>
    <row r="115" spans="2:13" ht="15">
      <c r="B115" s="73">
        <v>44140.166666666664</v>
      </c>
      <c r="C115" s="36">
        <v>21.62</v>
      </c>
      <c r="D115" s="36">
        <v>21.41</v>
      </c>
      <c r="E115" s="72">
        <f t="shared" si="1"/>
        <v>21.515</v>
      </c>
      <c r="F115" s="36">
        <v>21.5</v>
      </c>
      <c r="G115" s="36">
        <v>100</v>
      </c>
      <c r="H115" s="36">
        <v>100</v>
      </c>
      <c r="I115" s="36">
        <v>0</v>
      </c>
      <c r="J115" s="35">
        <v>0.057</v>
      </c>
      <c r="K115" s="35">
        <v>0.000204505</v>
      </c>
      <c r="L115" s="71">
        <v>1.211</v>
      </c>
      <c r="M115" s="36">
        <v>160.4</v>
      </c>
    </row>
    <row r="116" spans="2:13" ht="15">
      <c r="B116" s="73">
        <v>44140.208333333336</v>
      </c>
      <c r="C116" s="36">
        <v>21.61</v>
      </c>
      <c r="D116" s="36">
        <v>21.43</v>
      </c>
      <c r="E116" s="72">
        <f t="shared" si="1"/>
        <v>21.52</v>
      </c>
      <c r="F116" s="36">
        <v>21.5</v>
      </c>
      <c r="G116" s="36">
        <v>100</v>
      </c>
      <c r="H116" s="36">
        <v>100</v>
      </c>
      <c r="I116" s="36">
        <v>0.2</v>
      </c>
      <c r="J116" s="35">
        <v>9.35</v>
      </c>
      <c r="K116" s="35">
        <v>0.03365194</v>
      </c>
      <c r="L116" s="71">
        <v>0.915</v>
      </c>
      <c r="M116" s="36">
        <v>188</v>
      </c>
    </row>
    <row r="117" spans="2:13" ht="15">
      <c r="B117" s="73">
        <v>44140.25</v>
      </c>
      <c r="C117" s="36">
        <v>21.99</v>
      </c>
      <c r="D117" s="36">
        <v>21.56</v>
      </c>
      <c r="E117" s="72">
        <f t="shared" si="1"/>
        <v>21.775</v>
      </c>
      <c r="F117" s="36">
        <v>21.75</v>
      </c>
      <c r="G117" s="36">
        <v>100</v>
      </c>
      <c r="H117" s="36">
        <v>100</v>
      </c>
      <c r="I117" s="36">
        <v>3.5</v>
      </c>
      <c r="J117" s="35">
        <v>57.45</v>
      </c>
      <c r="K117" s="35">
        <v>0.2068046</v>
      </c>
      <c r="L117" s="71">
        <v>0.373</v>
      </c>
      <c r="M117" s="36">
        <v>238.8</v>
      </c>
    </row>
    <row r="118" spans="2:13" ht="15">
      <c r="B118" s="73">
        <v>44140.291666666664</v>
      </c>
      <c r="C118" s="36">
        <v>22.81</v>
      </c>
      <c r="D118" s="36">
        <v>21.75</v>
      </c>
      <c r="E118" s="72">
        <f t="shared" si="1"/>
        <v>22.28</v>
      </c>
      <c r="F118" s="36">
        <v>22.17</v>
      </c>
      <c r="G118" s="36">
        <v>100</v>
      </c>
      <c r="H118" s="36">
        <v>100</v>
      </c>
      <c r="I118" s="36">
        <v>0.6</v>
      </c>
      <c r="J118" s="35">
        <v>170.7</v>
      </c>
      <c r="K118" s="35">
        <v>0.6143767</v>
      </c>
      <c r="L118" s="71">
        <v>0.282</v>
      </c>
      <c r="M118" s="36">
        <v>140.7</v>
      </c>
    </row>
    <row r="119" spans="2:13" ht="15">
      <c r="B119" s="73">
        <v>44140.333333333336</v>
      </c>
      <c r="C119" s="36">
        <v>23.65</v>
      </c>
      <c r="D119" s="36">
        <v>22.53</v>
      </c>
      <c r="E119" s="72">
        <f t="shared" si="1"/>
        <v>23.09</v>
      </c>
      <c r="F119" s="36">
        <v>23.09</v>
      </c>
      <c r="G119" s="36">
        <v>100</v>
      </c>
      <c r="H119" s="36">
        <v>95.5</v>
      </c>
      <c r="I119" s="36">
        <v>0</v>
      </c>
      <c r="J119" s="35">
        <v>275.8</v>
      </c>
      <c r="K119" s="35">
        <v>0.9928858</v>
      </c>
      <c r="L119" s="71">
        <v>1.483</v>
      </c>
      <c r="M119" s="36">
        <v>188.5</v>
      </c>
    </row>
    <row r="120" spans="2:13" ht="15">
      <c r="B120" s="73">
        <v>44140.375</v>
      </c>
      <c r="C120" s="36">
        <v>25.54</v>
      </c>
      <c r="D120" s="36">
        <v>23.32</v>
      </c>
      <c r="E120" s="72">
        <f t="shared" si="1"/>
        <v>24.43</v>
      </c>
      <c r="F120" s="36">
        <v>24.43</v>
      </c>
      <c r="G120" s="36">
        <v>96.6</v>
      </c>
      <c r="H120" s="36">
        <v>89.2</v>
      </c>
      <c r="I120" s="36">
        <v>0</v>
      </c>
      <c r="J120" s="35">
        <v>330.5</v>
      </c>
      <c r="K120" s="35">
        <v>1.189695</v>
      </c>
      <c r="L120" s="71">
        <v>1.561</v>
      </c>
      <c r="M120" s="36">
        <v>237.2</v>
      </c>
    </row>
    <row r="121" spans="2:13" ht="15">
      <c r="B121" s="73">
        <v>44140.416666666664</v>
      </c>
      <c r="C121" s="36">
        <v>28.43</v>
      </c>
      <c r="D121" s="36">
        <v>24.97</v>
      </c>
      <c r="E121" s="72">
        <f t="shared" si="1"/>
        <v>26.7</v>
      </c>
      <c r="F121" s="36">
        <v>26.52</v>
      </c>
      <c r="G121" s="36">
        <v>91.5</v>
      </c>
      <c r="H121" s="36">
        <v>73.39</v>
      </c>
      <c r="I121" s="36">
        <v>0</v>
      </c>
      <c r="J121" s="35">
        <v>632</v>
      </c>
      <c r="K121" s="35">
        <v>2.275205</v>
      </c>
      <c r="L121" s="71">
        <v>0.422</v>
      </c>
      <c r="M121" s="36">
        <v>280.7</v>
      </c>
    </row>
    <row r="122" spans="2:13" ht="15">
      <c r="B122" s="73">
        <v>44140.458333333336</v>
      </c>
      <c r="C122" s="36">
        <v>29.08</v>
      </c>
      <c r="D122" s="36">
        <v>27.62</v>
      </c>
      <c r="E122" s="72">
        <f t="shared" si="1"/>
        <v>28.35</v>
      </c>
      <c r="F122" s="36">
        <v>28.24</v>
      </c>
      <c r="G122" s="36">
        <v>77.38</v>
      </c>
      <c r="H122" s="36">
        <v>69.83</v>
      </c>
      <c r="I122" s="36">
        <v>0</v>
      </c>
      <c r="J122" s="35">
        <v>328.7</v>
      </c>
      <c r="K122" s="35">
        <v>0.4832344</v>
      </c>
      <c r="L122" s="71">
        <v>0.644</v>
      </c>
      <c r="M122" s="36">
        <v>242.9</v>
      </c>
    </row>
    <row r="123" spans="2:13" ht="15">
      <c r="B123" s="73">
        <v>44140.5</v>
      </c>
      <c r="C123" s="36">
        <v>29.8</v>
      </c>
      <c r="D123" s="36">
        <v>27.63</v>
      </c>
      <c r="E123" s="72">
        <f t="shared" si="1"/>
        <v>28.715</v>
      </c>
      <c r="F123" s="36">
        <v>28.84</v>
      </c>
      <c r="G123" s="36">
        <v>80</v>
      </c>
      <c r="H123" s="36">
        <v>69.85</v>
      </c>
      <c r="I123" s="36">
        <v>0</v>
      </c>
      <c r="J123" s="35">
        <v>609.4</v>
      </c>
      <c r="K123" s="35">
        <v>2.193703</v>
      </c>
      <c r="L123" s="71">
        <v>0.773</v>
      </c>
      <c r="M123" s="36">
        <v>173.8</v>
      </c>
    </row>
    <row r="124" spans="2:13" ht="15">
      <c r="B124" s="73">
        <v>44140.541666666664</v>
      </c>
      <c r="C124" s="36">
        <v>29.96</v>
      </c>
      <c r="D124" s="36">
        <v>28.4</v>
      </c>
      <c r="E124" s="72">
        <f t="shared" si="1"/>
        <v>29.18</v>
      </c>
      <c r="F124" s="36">
        <v>29.08</v>
      </c>
      <c r="G124" s="36">
        <v>76.56</v>
      </c>
      <c r="H124" s="36">
        <v>69.11</v>
      </c>
      <c r="I124" s="36">
        <v>0</v>
      </c>
      <c r="J124" s="35">
        <v>162.1</v>
      </c>
      <c r="K124" s="35">
        <v>0.1021083</v>
      </c>
      <c r="L124" s="71">
        <v>1.882</v>
      </c>
      <c r="M124" s="36">
        <v>149.7</v>
      </c>
    </row>
    <row r="125" spans="2:13" ht="15">
      <c r="B125" s="73">
        <v>44140.583333333336</v>
      </c>
      <c r="C125" s="36">
        <v>28.42</v>
      </c>
      <c r="D125" s="36">
        <v>24.55</v>
      </c>
      <c r="E125" s="72">
        <f t="shared" si="1"/>
        <v>26.485</v>
      </c>
      <c r="F125" s="36">
        <v>26.64</v>
      </c>
      <c r="G125" s="36">
        <v>94.7</v>
      </c>
      <c r="H125" s="36">
        <v>75.6</v>
      </c>
      <c r="I125" s="36">
        <v>5</v>
      </c>
      <c r="J125" s="35">
        <v>101.8</v>
      </c>
      <c r="K125" s="35">
        <v>0.3665689</v>
      </c>
      <c r="L125" s="71">
        <v>2.438</v>
      </c>
      <c r="M125" s="36">
        <v>150.4</v>
      </c>
    </row>
    <row r="126" spans="2:13" ht="15">
      <c r="B126" s="73">
        <v>44140.625</v>
      </c>
      <c r="C126" s="36">
        <v>25.24</v>
      </c>
      <c r="D126" s="36">
        <v>24.63</v>
      </c>
      <c r="E126" s="72">
        <f t="shared" si="1"/>
        <v>24.935</v>
      </c>
      <c r="F126" s="36">
        <v>25</v>
      </c>
      <c r="G126" s="36">
        <v>96</v>
      </c>
      <c r="H126" s="36">
        <v>93.6</v>
      </c>
      <c r="I126" s="36">
        <v>0</v>
      </c>
      <c r="J126" s="35">
        <v>97.6</v>
      </c>
      <c r="K126" s="35">
        <v>0.3513378</v>
      </c>
      <c r="L126" s="71">
        <v>2.548</v>
      </c>
      <c r="M126" s="36">
        <v>143.3</v>
      </c>
    </row>
    <row r="127" spans="2:13" ht="15">
      <c r="B127" s="73">
        <v>44140.666666666664</v>
      </c>
      <c r="C127" s="36">
        <v>25.2</v>
      </c>
      <c r="D127" s="36">
        <v>24.15</v>
      </c>
      <c r="E127" s="72">
        <f t="shared" si="1"/>
        <v>24.674999999999997</v>
      </c>
      <c r="F127" s="36">
        <v>24.7</v>
      </c>
      <c r="G127" s="36">
        <v>96.2</v>
      </c>
      <c r="H127" s="36">
        <v>94.4</v>
      </c>
      <c r="I127" s="36">
        <v>0</v>
      </c>
      <c r="J127" s="35">
        <v>134.3</v>
      </c>
      <c r="K127" s="35">
        <v>0.4833588</v>
      </c>
      <c r="L127" s="71">
        <v>3.559</v>
      </c>
      <c r="M127" s="36">
        <v>128.2</v>
      </c>
    </row>
    <row r="128" spans="2:13" ht="15">
      <c r="B128" s="73">
        <v>44140.708333333336</v>
      </c>
      <c r="C128" s="36">
        <v>24.19</v>
      </c>
      <c r="D128" s="36">
        <v>23.45</v>
      </c>
      <c r="E128" s="72">
        <f t="shared" si="1"/>
        <v>23.82</v>
      </c>
      <c r="F128" s="36">
        <v>23.79</v>
      </c>
      <c r="G128" s="36">
        <v>97.3</v>
      </c>
      <c r="H128" s="36">
        <v>96.1</v>
      </c>
      <c r="I128" s="36">
        <v>0</v>
      </c>
      <c r="J128" s="35">
        <v>6.182</v>
      </c>
      <c r="K128" s="35">
        <v>0.02225429</v>
      </c>
      <c r="L128" s="71">
        <v>3.053</v>
      </c>
      <c r="M128" s="36">
        <v>153.9</v>
      </c>
    </row>
    <row r="129" spans="2:13" ht="15">
      <c r="B129" s="73">
        <v>44140.75</v>
      </c>
      <c r="C129" s="36">
        <v>23.49</v>
      </c>
      <c r="D129" s="36">
        <v>23.28</v>
      </c>
      <c r="E129" s="72">
        <f t="shared" si="1"/>
        <v>23.384999999999998</v>
      </c>
      <c r="F129" s="36">
        <v>23.37</v>
      </c>
      <c r="G129" s="36">
        <v>97.8</v>
      </c>
      <c r="H129" s="36">
        <v>97.2</v>
      </c>
      <c r="I129" s="36">
        <v>0</v>
      </c>
      <c r="J129" s="35">
        <v>0</v>
      </c>
      <c r="K129" s="35">
        <v>0</v>
      </c>
      <c r="L129" s="71">
        <v>3.205</v>
      </c>
      <c r="M129" s="36">
        <v>156.3</v>
      </c>
    </row>
    <row r="130" spans="2:13" ht="15">
      <c r="B130" s="73">
        <v>44140.791666666664</v>
      </c>
      <c r="C130" s="36">
        <v>23.31</v>
      </c>
      <c r="D130" s="36">
        <v>23.16</v>
      </c>
      <c r="E130" s="72">
        <f t="shared" si="1"/>
        <v>23.235</v>
      </c>
      <c r="F130" s="36">
        <v>23.21</v>
      </c>
      <c r="G130" s="36">
        <v>98.6</v>
      </c>
      <c r="H130" s="36">
        <v>97.8</v>
      </c>
      <c r="I130" s="36">
        <v>0</v>
      </c>
      <c r="J130" s="35">
        <v>0.003</v>
      </c>
      <c r="K130" s="37">
        <v>1.022402E-05</v>
      </c>
      <c r="L130" s="71">
        <v>2.665</v>
      </c>
      <c r="M130" s="36">
        <v>135.7</v>
      </c>
    </row>
    <row r="131" spans="2:13" ht="15">
      <c r="B131" s="73">
        <v>44140.833333333336</v>
      </c>
      <c r="C131" s="36">
        <v>23.21</v>
      </c>
      <c r="D131" s="36">
        <v>23.05</v>
      </c>
      <c r="E131" s="72">
        <f t="shared" si="1"/>
        <v>23.130000000000003</v>
      </c>
      <c r="F131" s="36">
        <v>23.13</v>
      </c>
      <c r="G131" s="36">
        <v>98.7</v>
      </c>
      <c r="H131" s="36">
        <v>98.2</v>
      </c>
      <c r="I131" s="36">
        <v>0</v>
      </c>
      <c r="J131" s="35">
        <v>0</v>
      </c>
      <c r="K131" s="35">
        <v>0</v>
      </c>
      <c r="L131" s="71">
        <v>2.305</v>
      </c>
      <c r="M131" s="36">
        <v>167.4</v>
      </c>
    </row>
    <row r="132" spans="2:13" ht="15">
      <c r="B132" s="73">
        <v>44140.875</v>
      </c>
      <c r="C132" s="36">
        <v>23.09</v>
      </c>
      <c r="D132" s="36">
        <v>22.97</v>
      </c>
      <c r="E132" s="72">
        <f t="shared" si="1"/>
        <v>23.03</v>
      </c>
      <c r="F132" s="36">
        <v>23.03</v>
      </c>
      <c r="G132" s="36">
        <v>99.7</v>
      </c>
      <c r="H132" s="36">
        <v>98.7</v>
      </c>
      <c r="I132" s="36">
        <v>0</v>
      </c>
      <c r="J132" s="35">
        <v>0</v>
      </c>
      <c r="K132" s="35">
        <v>0</v>
      </c>
      <c r="L132" s="71">
        <v>2.104</v>
      </c>
      <c r="M132" s="36">
        <v>149.1</v>
      </c>
    </row>
    <row r="133" spans="2:13" ht="15">
      <c r="B133" s="73">
        <v>44140.916666666664</v>
      </c>
      <c r="C133" s="36">
        <v>23.03</v>
      </c>
      <c r="D133" s="36">
        <v>22.85</v>
      </c>
      <c r="E133" s="72">
        <f t="shared" si="1"/>
        <v>22.94</v>
      </c>
      <c r="F133" s="36">
        <v>22.93</v>
      </c>
      <c r="G133" s="36">
        <v>100</v>
      </c>
      <c r="H133" s="36">
        <v>99.6</v>
      </c>
      <c r="I133" s="36">
        <v>0.2</v>
      </c>
      <c r="J133" s="35">
        <v>0</v>
      </c>
      <c r="K133" s="35">
        <v>0</v>
      </c>
      <c r="L133" s="71">
        <v>1.757</v>
      </c>
      <c r="M133" s="36">
        <v>161.7</v>
      </c>
    </row>
    <row r="134" spans="2:13" ht="15">
      <c r="B134" s="73">
        <v>44140.958333333336</v>
      </c>
      <c r="C134" s="36">
        <v>22.89</v>
      </c>
      <c r="D134" s="36">
        <v>22.8</v>
      </c>
      <c r="E134" s="72">
        <f t="shared" si="1"/>
        <v>22.845</v>
      </c>
      <c r="F134" s="36">
        <v>22.83</v>
      </c>
      <c r="G134" s="36">
        <v>100</v>
      </c>
      <c r="H134" s="36">
        <v>100</v>
      </c>
      <c r="I134" s="36">
        <v>0</v>
      </c>
      <c r="J134" s="35">
        <v>0</v>
      </c>
      <c r="K134" s="35">
        <v>0</v>
      </c>
      <c r="L134" s="71">
        <v>1.493</v>
      </c>
      <c r="M134" s="36">
        <v>159.2</v>
      </c>
    </row>
    <row r="135" spans="2:13" ht="15">
      <c r="B135" s="73">
        <v>44141</v>
      </c>
      <c r="C135" s="36">
        <v>22.89</v>
      </c>
      <c r="D135" s="36">
        <v>22.77</v>
      </c>
      <c r="E135" s="72">
        <f t="shared" si="1"/>
        <v>22.83</v>
      </c>
      <c r="F135" s="36">
        <v>22.82</v>
      </c>
      <c r="G135" s="36">
        <v>100</v>
      </c>
      <c r="H135" s="36">
        <v>100</v>
      </c>
      <c r="I135" s="36">
        <v>0</v>
      </c>
      <c r="J135" s="35">
        <v>0</v>
      </c>
      <c r="K135" s="35">
        <v>0</v>
      </c>
      <c r="L135" s="71">
        <v>0.852</v>
      </c>
      <c r="M135" s="36">
        <v>160.8</v>
      </c>
    </row>
    <row r="136" spans="2:13" ht="15">
      <c r="B136" s="73">
        <v>44141.041666666664</v>
      </c>
      <c r="C136" s="36">
        <v>22.98</v>
      </c>
      <c r="D136" s="36">
        <v>22.83</v>
      </c>
      <c r="E136" s="72">
        <f t="shared" si="1"/>
        <v>22.905</v>
      </c>
      <c r="F136" s="36">
        <v>22.9</v>
      </c>
      <c r="G136" s="36">
        <v>100</v>
      </c>
      <c r="H136" s="36">
        <v>100</v>
      </c>
      <c r="I136" s="36">
        <v>0</v>
      </c>
      <c r="J136" s="35">
        <v>0</v>
      </c>
      <c r="K136" s="35">
        <v>0</v>
      </c>
      <c r="L136" s="71">
        <v>0.45</v>
      </c>
      <c r="M136" s="36">
        <v>182.3</v>
      </c>
    </row>
    <row r="137" spans="2:13" ht="15">
      <c r="B137" s="73">
        <v>44141.083333333336</v>
      </c>
      <c r="C137" s="36">
        <v>23</v>
      </c>
      <c r="D137" s="36">
        <v>22.91</v>
      </c>
      <c r="E137" s="72">
        <f t="shared" si="1"/>
        <v>22.955</v>
      </c>
      <c r="F137" s="36">
        <v>22.94</v>
      </c>
      <c r="G137" s="36">
        <v>100</v>
      </c>
      <c r="H137" s="36">
        <v>100</v>
      </c>
      <c r="I137" s="36">
        <v>0.1</v>
      </c>
      <c r="J137" s="35">
        <v>0</v>
      </c>
      <c r="K137" s="35">
        <v>0</v>
      </c>
      <c r="L137" s="71">
        <v>0.081</v>
      </c>
      <c r="M137" s="36">
        <v>223</v>
      </c>
    </row>
    <row r="138" spans="2:13" ht="15">
      <c r="B138" s="73">
        <v>44141.125</v>
      </c>
      <c r="C138" s="36">
        <v>22.98</v>
      </c>
      <c r="D138" s="36">
        <v>22.72</v>
      </c>
      <c r="E138" s="72">
        <f t="shared" si="1"/>
        <v>22.85</v>
      </c>
      <c r="F138" s="36">
        <v>22.9</v>
      </c>
      <c r="G138" s="36">
        <v>100</v>
      </c>
      <c r="H138" s="36">
        <v>100</v>
      </c>
      <c r="I138" s="36">
        <v>0.8</v>
      </c>
      <c r="J138" s="35">
        <v>0</v>
      </c>
      <c r="K138" s="35">
        <v>0</v>
      </c>
      <c r="L138" s="71">
        <v>0.038</v>
      </c>
      <c r="M138" s="36">
        <v>159.8</v>
      </c>
    </row>
    <row r="139" spans="2:13" ht="15">
      <c r="B139" s="73">
        <v>44141.166666666664</v>
      </c>
      <c r="C139" s="36">
        <v>22.87</v>
      </c>
      <c r="D139" s="36">
        <v>22.61</v>
      </c>
      <c r="E139" s="72">
        <f t="shared" si="1"/>
        <v>22.740000000000002</v>
      </c>
      <c r="F139" s="36">
        <v>22.74</v>
      </c>
      <c r="G139" s="36">
        <v>100</v>
      </c>
      <c r="H139" s="36">
        <v>100</v>
      </c>
      <c r="I139" s="36">
        <v>0</v>
      </c>
      <c r="J139" s="35">
        <v>0.151</v>
      </c>
      <c r="K139" s="35">
        <v>0.0005418826</v>
      </c>
      <c r="L139" s="71">
        <v>0.053</v>
      </c>
      <c r="M139" s="36">
        <v>164.5</v>
      </c>
    </row>
    <row r="140" spans="2:13" ht="15">
      <c r="B140" s="73">
        <v>44141.208333333336</v>
      </c>
      <c r="C140" s="36">
        <v>23.4</v>
      </c>
      <c r="D140" s="36">
        <v>22.77</v>
      </c>
      <c r="E140" s="72">
        <f t="shared" si="1"/>
        <v>23.085</v>
      </c>
      <c r="F140" s="36">
        <v>23.15</v>
      </c>
      <c r="G140" s="36">
        <v>100</v>
      </c>
      <c r="H140" s="36">
        <v>100</v>
      </c>
      <c r="I140" s="36">
        <v>0.1</v>
      </c>
      <c r="J140" s="35">
        <v>38.25</v>
      </c>
      <c r="K140" s="35">
        <v>0.1377098</v>
      </c>
      <c r="L140" s="71">
        <v>0.699</v>
      </c>
      <c r="M140" s="36">
        <v>88.1</v>
      </c>
    </row>
    <row r="141" spans="2:13" ht="15">
      <c r="B141" s="73">
        <v>44141.25</v>
      </c>
      <c r="C141" s="36">
        <v>24.39</v>
      </c>
      <c r="D141" s="36">
        <v>23.23</v>
      </c>
      <c r="E141" s="72">
        <f t="shared" si="1"/>
        <v>23.810000000000002</v>
      </c>
      <c r="F141" s="36">
        <v>23.6</v>
      </c>
      <c r="G141" s="36">
        <v>100</v>
      </c>
      <c r="H141" s="36">
        <v>94.2</v>
      </c>
      <c r="I141" s="36">
        <v>0</v>
      </c>
      <c r="J141" s="35">
        <v>140</v>
      </c>
      <c r="K141" s="35">
        <v>0.5041496</v>
      </c>
      <c r="L141" s="71">
        <v>2.054</v>
      </c>
      <c r="M141" s="36">
        <v>95.6</v>
      </c>
    </row>
    <row r="142" spans="2:13" ht="15">
      <c r="B142" s="73">
        <v>44141.291666666664</v>
      </c>
      <c r="C142" s="36">
        <v>26.02</v>
      </c>
      <c r="D142" s="36">
        <v>24.45</v>
      </c>
      <c r="E142" s="72">
        <f t="shared" si="1"/>
        <v>25.235</v>
      </c>
      <c r="F142" s="36">
        <v>25.14</v>
      </c>
      <c r="G142" s="36">
        <v>94.7</v>
      </c>
      <c r="H142" s="36">
        <v>84.7</v>
      </c>
      <c r="I142" s="36">
        <v>0</v>
      </c>
      <c r="J142" s="35">
        <v>341.9</v>
      </c>
      <c r="K142" s="35">
        <v>1.230824</v>
      </c>
      <c r="L142" s="71">
        <v>3.158</v>
      </c>
      <c r="M142" s="36">
        <v>89.4</v>
      </c>
    </row>
    <row r="143" spans="2:13" ht="15">
      <c r="B143" s="73">
        <v>44141.333333333336</v>
      </c>
      <c r="C143" s="36">
        <v>27.8</v>
      </c>
      <c r="D143" s="36">
        <v>25.8</v>
      </c>
      <c r="E143" s="72">
        <f t="shared" si="1"/>
        <v>26.8</v>
      </c>
      <c r="F143" s="36">
        <v>26.74</v>
      </c>
      <c r="G143" s="36">
        <v>87.6</v>
      </c>
      <c r="H143" s="36">
        <v>74.98</v>
      </c>
      <c r="I143" s="36">
        <v>0</v>
      </c>
      <c r="J143" s="35">
        <v>520.2</v>
      </c>
      <c r="K143" s="35">
        <v>1.872803</v>
      </c>
      <c r="L143" s="71">
        <v>3.118</v>
      </c>
      <c r="M143" s="36">
        <v>35.52</v>
      </c>
    </row>
    <row r="144" spans="2:13" ht="15">
      <c r="B144" s="73">
        <v>44141.375</v>
      </c>
      <c r="C144" s="36">
        <v>28.93</v>
      </c>
      <c r="D144" s="36">
        <v>26.87</v>
      </c>
      <c r="E144" s="72">
        <f t="shared" si="1"/>
        <v>27.9</v>
      </c>
      <c r="F144" s="36">
        <v>27.73</v>
      </c>
      <c r="G144" s="36">
        <v>80.3</v>
      </c>
      <c r="H144" s="36">
        <v>67.55</v>
      </c>
      <c r="I144" s="36">
        <v>0</v>
      </c>
      <c r="J144" s="35">
        <v>660.7</v>
      </c>
      <c r="K144" s="35">
        <v>2.378401</v>
      </c>
      <c r="L144" s="71">
        <v>3.079</v>
      </c>
      <c r="M144" s="36">
        <v>117.1</v>
      </c>
    </row>
    <row r="145" spans="2:13" ht="15">
      <c r="B145" s="73">
        <v>44141.416666666664</v>
      </c>
      <c r="C145" s="36">
        <v>30.12</v>
      </c>
      <c r="D145" s="36">
        <v>28.46</v>
      </c>
      <c r="E145" s="72">
        <f t="shared" si="1"/>
        <v>29.29</v>
      </c>
      <c r="F145" s="36">
        <v>29.2</v>
      </c>
      <c r="G145" s="36">
        <v>75.09</v>
      </c>
      <c r="H145" s="36">
        <v>62.15</v>
      </c>
      <c r="I145" s="36">
        <v>0</v>
      </c>
      <c r="J145" s="35">
        <v>958</v>
      </c>
      <c r="K145" s="35">
        <v>3.447336</v>
      </c>
      <c r="L145" s="71">
        <v>3.527</v>
      </c>
      <c r="M145" s="36">
        <v>100.4</v>
      </c>
    </row>
    <row r="146" spans="2:13" ht="15">
      <c r="B146" s="73">
        <v>44141.458333333336</v>
      </c>
      <c r="C146" s="36">
        <v>30.77</v>
      </c>
      <c r="D146" s="36">
        <v>29.35</v>
      </c>
      <c r="E146" s="72">
        <f t="shared" si="1"/>
        <v>30.060000000000002</v>
      </c>
      <c r="F146" s="36">
        <v>29.86</v>
      </c>
      <c r="G146" s="36">
        <v>68.69</v>
      </c>
      <c r="H146" s="36">
        <v>58.97</v>
      </c>
      <c r="I146" s="36">
        <v>0</v>
      </c>
      <c r="J146" s="35">
        <v>794.6</v>
      </c>
      <c r="K146" s="35">
        <v>2.860587</v>
      </c>
      <c r="L146" s="71">
        <v>3.23</v>
      </c>
      <c r="M146" s="36">
        <v>75.08</v>
      </c>
    </row>
    <row r="147" spans="2:13" ht="15">
      <c r="B147" s="73">
        <v>44141.5</v>
      </c>
      <c r="C147" s="36">
        <v>31.64</v>
      </c>
      <c r="D147" s="36">
        <v>30.18</v>
      </c>
      <c r="E147" s="72">
        <f t="shared" si="1"/>
        <v>30.91</v>
      </c>
      <c r="F147" s="36">
        <v>30.78</v>
      </c>
      <c r="G147" s="36">
        <v>63.92</v>
      </c>
      <c r="H147" s="36">
        <v>53.69</v>
      </c>
      <c r="I147" s="36">
        <v>0</v>
      </c>
      <c r="J147" s="35">
        <v>786.9</v>
      </c>
      <c r="K147" s="35">
        <v>2.832693</v>
      </c>
      <c r="L147" s="71">
        <v>2.908</v>
      </c>
      <c r="M147" s="36">
        <v>124.6</v>
      </c>
    </row>
    <row r="148" spans="2:13" ht="15">
      <c r="B148" s="73">
        <v>44141.541666666664</v>
      </c>
      <c r="C148" s="36">
        <v>30.9</v>
      </c>
      <c r="D148" s="36">
        <v>29.6</v>
      </c>
      <c r="E148" s="72">
        <f t="shared" si="1"/>
        <v>30.25</v>
      </c>
      <c r="F148" s="36">
        <v>30.16</v>
      </c>
      <c r="G148" s="36">
        <v>69.32</v>
      </c>
      <c r="H148" s="36">
        <v>58.36</v>
      </c>
      <c r="I148" s="36">
        <v>0</v>
      </c>
      <c r="J148" s="35">
        <v>608.2</v>
      </c>
      <c r="K148" s="35">
        <v>2.189645</v>
      </c>
      <c r="L148" s="71">
        <v>3.682</v>
      </c>
      <c r="M148" s="36">
        <v>138</v>
      </c>
    </row>
    <row r="149" spans="2:13" ht="15">
      <c r="B149" s="73">
        <v>44141.583333333336</v>
      </c>
      <c r="C149" s="36">
        <v>30.75</v>
      </c>
      <c r="D149" s="36">
        <v>29.39</v>
      </c>
      <c r="E149" s="72">
        <f t="shared" si="1"/>
        <v>30.07</v>
      </c>
      <c r="F149" s="36">
        <v>30.18</v>
      </c>
      <c r="G149" s="36">
        <v>68.88</v>
      </c>
      <c r="H149" s="36">
        <v>63.15</v>
      </c>
      <c r="I149" s="36">
        <v>0</v>
      </c>
      <c r="J149" s="35">
        <v>565.1</v>
      </c>
      <c r="K149" s="35">
        <v>2.034463</v>
      </c>
      <c r="L149" s="71">
        <v>3.606</v>
      </c>
      <c r="M149" s="36">
        <v>145.4</v>
      </c>
    </row>
    <row r="150" spans="2:13" ht="15">
      <c r="B150" s="73">
        <v>44141.625</v>
      </c>
      <c r="C150" s="36">
        <v>30.04</v>
      </c>
      <c r="D150" s="36">
        <v>28.13</v>
      </c>
      <c r="E150" s="72">
        <f aca="true" t="shared" si="2" ref="E150:E213">(C150+D150)/2</f>
        <v>29.085</v>
      </c>
      <c r="F150" s="36">
        <v>28.96</v>
      </c>
      <c r="G150" s="36">
        <v>76.68</v>
      </c>
      <c r="H150" s="36">
        <v>66.27</v>
      </c>
      <c r="I150" s="36">
        <v>0</v>
      </c>
      <c r="J150" s="35">
        <v>315.2</v>
      </c>
      <c r="K150" s="35">
        <v>1.134593</v>
      </c>
      <c r="L150" s="71">
        <v>4.514</v>
      </c>
      <c r="M150" s="36">
        <v>149.7</v>
      </c>
    </row>
    <row r="151" spans="2:13" ht="15">
      <c r="B151" s="73">
        <v>44141.666666666664</v>
      </c>
      <c r="C151" s="36">
        <v>28.08</v>
      </c>
      <c r="D151" s="36">
        <v>26.57</v>
      </c>
      <c r="E151" s="72">
        <f t="shared" si="2"/>
        <v>27.325</v>
      </c>
      <c r="F151" s="36">
        <v>27.32</v>
      </c>
      <c r="G151" s="36">
        <v>81.3</v>
      </c>
      <c r="H151" s="36">
        <v>75.14</v>
      </c>
      <c r="I151" s="36">
        <v>0</v>
      </c>
      <c r="J151" s="35">
        <v>100.3</v>
      </c>
      <c r="K151" s="35">
        <v>0.3609822</v>
      </c>
      <c r="L151" s="71">
        <v>3.777</v>
      </c>
      <c r="M151" s="36">
        <v>129.5</v>
      </c>
    </row>
    <row r="152" spans="2:13" ht="15">
      <c r="B152" s="73">
        <v>44141.708333333336</v>
      </c>
      <c r="C152" s="36">
        <v>26.58</v>
      </c>
      <c r="D152" s="36">
        <v>25.46</v>
      </c>
      <c r="E152" s="72">
        <f t="shared" si="2"/>
        <v>26.02</v>
      </c>
      <c r="F152" s="36">
        <v>26.06</v>
      </c>
      <c r="G152" s="36">
        <v>85.9</v>
      </c>
      <c r="H152" s="36">
        <v>81.1</v>
      </c>
      <c r="I152" s="36">
        <v>0</v>
      </c>
      <c r="J152" s="35">
        <v>15.28</v>
      </c>
      <c r="K152" s="35">
        <v>0.05499766</v>
      </c>
      <c r="L152" s="71">
        <v>3.226</v>
      </c>
      <c r="M152" s="36">
        <v>152.8</v>
      </c>
    </row>
    <row r="153" spans="2:13" ht="15">
      <c r="B153" s="73">
        <v>44141.75</v>
      </c>
      <c r="C153" s="36">
        <v>25.5</v>
      </c>
      <c r="D153" s="36">
        <v>24.91</v>
      </c>
      <c r="E153" s="72">
        <f t="shared" si="2"/>
        <v>25.205</v>
      </c>
      <c r="F153" s="36">
        <v>25.21</v>
      </c>
      <c r="G153" s="36">
        <v>90.1</v>
      </c>
      <c r="H153" s="36">
        <v>85.9</v>
      </c>
      <c r="I153" s="36">
        <v>0</v>
      </c>
      <c r="J153" s="35">
        <v>0.009</v>
      </c>
      <c r="K153" s="37">
        <v>3.066648E-05</v>
      </c>
      <c r="L153" s="71">
        <v>2.847</v>
      </c>
      <c r="M153" s="36">
        <v>164.5</v>
      </c>
    </row>
    <row r="154" spans="2:13" ht="15">
      <c r="B154" s="73">
        <v>44141.791666666664</v>
      </c>
      <c r="C154" s="36">
        <v>24.92</v>
      </c>
      <c r="D154" s="36">
        <v>24.27</v>
      </c>
      <c r="E154" s="72">
        <f t="shared" si="2"/>
        <v>24.595</v>
      </c>
      <c r="F154" s="36">
        <v>24.59</v>
      </c>
      <c r="G154" s="36">
        <v>92.2</v>
      </c>
      <c r="H154" s="36">
        <v>90</v>
      </c>
      <c r="I154" s="36">
        <v>0</v>
      </c>
      <c r="J154" s="35">
        <v>0.003</v>
      </c>
      <c r="K154" s="37">
        <v>1.022246E-05</v>
      </c>
      <c r="L154" s="71">
        <v>2.415</v>
      </c>
      <c r="M154" s="36">
        <v>159.4</v>
      </c>
    </row>
    <row r="155" spans="2:13" ht="15">
      <c r="B155" s="73">
        <v>44141.833333333336</v>
      </c>
      <c r="C155" s="36">
        <v>24.28</v>
      </c>
      <c r="D155" s="36">
        <v>23.89</v>
      </c>
      <c r="E155" s="72">
        <f t="shared" si="2"/>
        <v>24.085</v>
      </c>
      <c r="F155" s="36">
        <v>24.01</v>
      </c>
      <c r="G155" s="36">
        <v>93.3</v>
      </c>
      <c r="H155" s="36">
        <v>92.2</v>
      </c>
      <c r="I155" s="36">
        <v>0</v>
      </c>
      <c r="J155" s="35">
        <v>0</v>
      </c>
      <c r="K155" s="35">
        <v>0</v>
      </c>
      <c r="L155" s="71">
        <v>1.639</v>
      </c>
      <c r="M155" s="36">
        <v>169.2</v>
      </c>
    </row>
    <row r="156" spans="2:13" ht="15">
      <c r="B156" s="73">
        <v>44141.875</v>
      </c>
      <c r="C156" s="36">
        <v>24.17</v>
      </c>
      <c r="D156" s="36">
        <v>23.95</v>
      </c>
      <c r="E156" s="72">
        <f t="shared" si="2"/>
        <v>24.060000000000002</v>
      </c>
      <c r="F156" s="36">
        <v>24.06</v>
      </c>
      <c r="G156" s="36">
        <v>94.2</v>
      </c>
      <c r="H156" s="36">
        <v>93.3</v>
      </c>
      <c r="I156" s="36">
        <v>0</v>
      </c>
      <c r="J156" s="35">
        <v>0</v>
      </c>
      <c r="K156" s="35">
        <v>0</v>
      </c>
      <c r="L156" s="71">
        <v>1.68</v>
      </c>
      <c r="M156" s="36">
        <v>130.1</v>
      </c>
    </row>
    <row r="157" spans="2:13" ht="15">
      <c r="B157" s="73">
        <v>44141.916666666664</v>
      </c>
      <c r="C157" s="36">
        <v>24.07</v>
      </c>
      <c r="D157" s="36">
        <v>23.45</v>
      </c>
      <c r="E157" s="72">
        <f t="shared" si="2"/>
        <v>23.759999999999998</v>
      </c>
      <c r="F157" s="36">
        <v>23.76</v>
      </c>
      <c r="G157" s="36">
        <v>96</v>
      </c>
      <c r="H157" s="36">
        <v>93.5</v>
      </c>
      <c r="I157" s="36">
        <v>0</v>
      </c>
      <c r="J157" s="35">
        <v>0.003</v>
      </c>
      <c r="K157" s="37">
        <v>1.022415E-05</v>
      </c>
      <c r="L157" s="71">
        <v>1.323</v>
      </c>
      <c r="M157" s="36">
        <v>123.1</v>
      </c>
    </row>
    <row r="158" spans="2:13" ht="15">
      <c r="B158" s="73">
        <v>44141.958333333336</v>
      </c>
      <c r="C158" s="36">
        <v>23.5</v>
      </c>
      <c r="D158" s="36">
        <v>23.2</v>
      </c>
      <c r="E158" s="72">
        <f t="shared" si="2"/>
        <v>23.35</v>
      </c>
      <c r="F158" s="36">
        <v>23.4</v>
      </c>
      <c r="G158" s="36">
        <v>96.8</v>
      </c>
      <c r="H158" s="36">
        <v>96</v>
      </c>
      <c r="I158" s="36">
        <v>0</v>
      </c>
      <c r="J158" s="35">
        <v>0</v>
      </c>
      <c r="K158" s="35">
        <v>0</v>
      </c>
      <c r="L158" s="71">
        <v>1.027</v>
      </c>
      <c r="M158" s="36">
        <v>112.9</v>
      </c>
    </row>
    <row r="159" spans="2:13" ht="15">
      <c r="B159" s="73">
        <v>44142</v>
      </c>
      <c r="C159" s="36">
        <v>23.23</v>
      </c>
      <c r="D159" s="36">
        <v>22.83</v>
      </c>
      <c r="E159" s="72">
        <f t="shared" si="2"/>
        <v>23.03</v>
      </c>
      <c r="F159" s="36">
        <v>23.05</v>
      </c>
      <c r="G159" s="36">
        <v>98.1</v>
      </c>
      <c r="H159" s="36">
        <v>96.8</v>
      </c>
      <c r="I159" s="36">
        <v>0</v>
      </c>
      <c r="J159" s="35">
        <v>0</v>
      </c>
      <c r="K159" s="35">
        <v>0</v>
      </c>
      <c r="L159" s="71">
        <v>0.137</v>
      </c>
      <c r="M159" s="36">
        <v>154.2</v>
      </c>
    </row>
    <row r="160" spans="2:13" ht="15">
      <c r="B160" s="73">
        <v>44142.041666666664</v>
      </c>
      <c r="C160" s="36">
        <v>23.05</v>
      </c>
      <c r="D160" s="36">
        <v>22.87</v>
      </c>
      <c r="E160" s="72">
        <f t="shared" si="2"/>
        <v>22.96</v>
      </c>
      <c r="F160" s="36">
        <v>22.99</v>
      </c>
      <c r="G160" s="36">
        <v>98.3</v>
      </c>
      <c r="H160" s="36">
        <v>98.1</v>
      </c>
      <c r="I160" s="36">
        <v>0</v>
      </c>
      <c r="J160" s="35">
        <v>0</v>
      </c>
      <c r="K160" s="35">
        <v>0</v>
      </c>
      <c r="L160" s="71">
        <v>0.33</v>
      </c>
      <c r="M160" s="36">
        <v>116</v>
      </c>
    </row>
    <row r="161" spans="2:13" ht="15">
      <c r="B161" s="73">
        <v>44142.083333333336</v>
      </c>
      <c r="C161" s="36">
        <v>22.95</v>
      </c>
      <c r="D161" s="36">
        <v>22.6</v>
      </c>
      <c r="E161" s="72">
        <f t="shared" si="2"/>
        <v>22.775</v>
      </c>
      <c r="F161" s="36">
        <v>22.78</v>
      </c>
      <c r="G161" s="36">
        <v>98.9</v>
      </c>
      <c r="H161" s="36">
        <v>98.2</v>
      </c>
      <c r="I161" s="36">
        <v>0</v>
      </c>
      <c r="J161" s="35">
        <v>0</v>
      </c>
      <c r="K161" s="35">
        <v>0</v>
      </c>
      <c r="L161" s="71">
        <v>0.194</v>
      </c>
      <c r="M161" s="36">
        <v>93.6</v>
      </c>
    </row>
    <row r="162" spans="2:13" ht="15">
      <c r="B162" s="73">
        <v>44142.125</v>
      </c>
      <c r="C162" s="36">
        <v>22.99</v>
      </c>
      <c r="D162" s="36">
        <v>22.49</v>
      </c>
      <c r="E162" s="72">
        <f t="shared" si="2"/>
        <v>22.74</v>
      </c>
      <c r="F162" s="36">
        <v>22.81</v>
      </c>
      <c r="G162" s="36">
        <v>99.1</v>
      </c>
      <c r="H162" s="36">
        <v>98.7</v>
      </c>
      <c r="I162" s="36">
        <v>0</v>
      </c>
      <c r="J162" s="35">
        <v>0</v>
      </c>
      <c r="K162" s="35">
        <v>0</v>
      </c>
      <c r="L162" s="71">
        <v>0.161</v>
      </c>
      <c r="M162" s="36">
        <v>188.2</v>
      </c>
    </row>
    <row r="163" spans="2:13" ht="15">
      <c r="B163" s="73">
        <v>44142.166666666664</v>
      </c>
      <c r="C163" s="36">
        <v>22.51</v>
      </c>
      <c r="D163" s="36">
        <v>21.96</v>
      </c>
      <c r="E163" s="72">
        <f t="shared" si="2"/>
        <v>22.235</v>
      </c>
      <c r="F163" s="36">
        <v>22.32</v>
      </c>
      <c r="G163" s="36">
        <v>99.9</v>
      </c>
      <c r="H163" s="36">
        <v>99.1</v>
      </c>
      <c r="I163" s="36">
        <v>0</v>
      </c>
      <c r="J163" s="35">
        <v>0.392</v>
      </c>
      <c r="K163" s="35">
        <v>0.001411169</v>
      </c>
      <c r="L163" s="71">
        <v>0</v>
      </c>
      <c r="M163" s="36">
        <v>185.3</v>
      </c>
    </row>
    <row r="164" spans="2:13" ht="15">
      <c r="B164" s="73">
        <v>44142.208333333336</v>
      </c>
      <c r="C164" s="36">
        <v>23.4</v>
      </c>
      <c r="D164" s="36">
        <v>22.04</v>
      </c>
      <c r="E164" s="72">
        <f t="shared" si="2"/>
        <v>22.72</v>
      </c>
      <c r="F164" s="36">
        <v>22.62</v>
      </c>
      <c r="G164" s="36">
        <v>100</v>
      </c>
      <c r="H164" s="36">
        <v>99.4</v>
      </c>
      <c r="I164" s="36">
        <v>0</v>
      </c>
      <c r="J164" s="35">
        <v>48.75</v>
      </c>
      <c r="K164" s="35">
        <v>0.1754919</v>
      </c>
      <c r="L164" s="71">
        <v>0.041</v>
      </c>
      <c r="M164" s="36">
        <v>120.5</v>
      </c>
    </row>
    <row r="165" spans="2:13" ht="15">
      <c r="B165" s="73">
        <v>44142.25</v>
      </c>
      <c r="C165" s="36">
        <v>25.21</v>
      </c>
      <c r="D165" s="36">
        <v>23.36</v>
      </c>
      <c r="E165" s="72">
        <f t="shared" si="2"/>
        <v>24.285</v>
      </c>
      <c r="F165" s="36">
        <v>24.43</v>
      </c>
      <c r="G165" s="36">
        <v>99.5</v>
      </c>
      <c r="H165" s="36">
        <v>93.3</v>
      </c>
      <c r="I165" s="36">
        <v>0</v>
      </c>
      <c r="J165" s="35">
        <v>190.7</v>
      </c>
      <c r="K165" s="35">
        <v>0.6864201</v>
      </c>
      <c r="L165" s="71">
        <v>1.355</v>
      </c>
      <c r="M165" s="36">
        <v>176.2</v>
      </c>
    </row>
    <row r="166" spans="2:13" ht="15">
      <c r="B166" s="73">
        <v>44142.291666666664</v>
      </c>
      <c r="C166" s="36">
        <v>26.75</v>
      </c>
      <c r="D166" s="36">
        <v>24.75</v>
      </c>
      <c r="E166" s="72">
        <f t="shared" si="2"/>
        <v>25.75</v>
      </c>
      <c r="F166" s="36">
        <v>25.66</v>
      </c>
      <c r="G166" s="36">
        <v>94.6</v>
      </c>
      <c r="H166" s="36">
        <v>82.5</v>
      </c>
      <c r="I166" s="36">
        <v>0</v>
      </c>
      <c r="J166" s="35">
        <v>303.1</v>
      </c>
      <c r="K166" s="35">
        <v>1.090993</v>
      </c>
      <c r="L166" s="71">
        <v>2.689</v>
      </c>
      <c r="M166" s="36">
        <v>76.83</v>
      </c>
    </row>
    <row r="167" spans="2:13" ht="15">
      <c r="B167" s="73">
        <v>44142.333333333336</v>
      </c>
      <c r="C167" s="36">
        <v>27.98</v>
      </c>
      <c r="D167" s="36">
        <v>25.94</v>
      </c>
      <c r="E167" s="72">
        <f t="shared" si="2"/>
        <v>26.96</v>
      </c>
      <c r="F167" s="36">
        <v>27.02</v>
      </c>
      <c r="G167" s="36">
        <v>86</v>
      </c>
      <c r="H167" s="36">
        <v>76.19</v>
      </c>
      <c r="I167" s="36">
        <v>0</v>
      </c>
      <c r="J167" s="35">
        <v>446.5</v>
      </c>
      <c r="K167" s="35">
        <v>1.607395</v>
      </c>
      <c r="L167" s="71">
        <v>2.696</v>
      </c>
      <c r="M167" s="36">
        <v>84.5</v>
      </c>
    </row>
    <row r="168" spans="2:13" ht="15">
      <c r="B168" s="73">
        <v>44142.375</v>
      </c>
      <c r="C168" s="36">
        <v>29.5</v>
      </c>
      <c r="D168" s="36">
        <v>26.86</v>
      </c>
      <c r="E168" s="72">
        <f t="shared" si="2"/>
        <v>28.18</v>
      </c>
      <c r="F168" s="36">
        <v>28.1</v>
      </c>
      <c r="G168" s="36">
        <v>81.6</v>
      </c>
      <c r="H168" s="36">
        <v>67.9</v>
      </c>
      <c r="I168" s="36">
        <v>0</v>
      </c>
      <c r="J168" s="35">
        <v>556.2</v>
      </c>
      <c r="K168" s="35">
        <v>2.002315</v>
      </c>
      <c r="L168" s="71">
        <v>2.711</v>
      </c>
      <c r="M168" s="36">
        <v>110.7</v>
      </c>
    </row>
    <row r="169" spans="2:13" ht="15">
      <c r="B169" s="73">
        <v>44142.416666666664</v>
      </c>
      <c r="C169" s="36">
        <v>30.29</v>
      </c>
      <c r="D169" s="36">
        <v>28.24</v>
      </c>
      <c r="E169" s="72">
        <f t="shared" si="2"/>
        <v>29.265</v>
      </c>
      <c r="F169" s="36">
        <v>29.44</v>
      </c>
      <c r="G169" s="36">
        <v>73.71</v>
      </c>
      <c r="H169" s="36">
        <v>61.42</v>
      </c>
      <c r="I169" s="36">
        <v>0</v>
      </c>
      <c r="J169" s="35">
        <v>812</v>
      </c>
      <c r="K169" s="35">
        <v>2.92243</v>
      </c>
      <c r="L169" s="71">
        <v>2.91</v>
      </c>
      <c r="M169" s="36">
        <v>87.1</v>
      </c>
    </row>
    <row r="170" spans="2:13" ht="15">
      <c r="B170" s="73">
        <v>44142.458333333336</v>
      </c>
      <c r="C170" s="36">
        <v>30.89</v>
      </c>
      <c r="D170" s="36">
        <v>29.46</v>
      </c>
      <c r="E170" s="72">
        <f t="shared" si="2"/>
        <v>30.175</v>
      </c>
      <c r="F170" s="36">
        <v>30.1</v>
      </c>
      <c r="G170" s="36">
        <v>69.95</v>
      </c>
      <c r="H170" s="36">
        <v>59.74</v>
      </c>
      <c r="I170" s="36">
        <v>0</v>
      </c>
      <c r="J170" s="35">
        <v>804</v>
      </c>
      <c r="K170" s="35">
        <v>2.89514</v>
      </c>
      <c r="L170" s="71">
        <v>3.611</v>
      </c>
      <c r="M170" s="36">
        <v>171.5</v>
      </c>
    </row>
    <row r="171" spans="2:13" ht="15">
      <c r="B171" s="73">
        <v>44142.5</v>
      </c>
      <c r="C171" s="36">
        <v>31.04</v>
      </c>
      <c r="D171" s="36">
        <v>29.57</v>
      </c>
      <c r="E171" s="72">
        <f t="shared" si="2"/>
        <v>30.305</v>
      </c>
      <c r="F171" s="36">
        <v>30.38</v>
      </c>
      <c r="G171" s="36">
        <v>70.44</v>
      </c>
      <c r="H171" s="36">
        <v>60.54</v>
      </c>
      <c r="I171" s="36">
        <v>0</v>
      </c>
      <c r="J171" s="35">
        <v>792.2</v>
      </c>
      <c r="K171" s="35">
        <v>2.851834</v>
      </c>
      <c r="L171" s="71">
        <v>3.6</v>
      </c>
      <c r="M171" s="36">
        <v>116.8</v>
      </c>
    </row>
    <row r="172" spans="2:13" ht="15">
      <c r="B172" s="73">
        <v>44142.541666666664</v>
      </c>
      <c r="C172" s="36">
        <v>31.27</v>
      </c>
      <c r="D172" s="36">
        <v>29.78</v>
      </c>
      <c r="E172" s="72">
        <f t="shared" si="2"/>
        <v>30.525</v>
      </c>
      <c r="F172" s="36">
        <v>30.7</v>
      </c>
      <c r="G172" s="36">
        <v>66.95</v>
      </c>
      <c r="H172" s="36">
        <v>59.5</v>
      </c>
      <c r="I172" s="36">
        <v>0</v>
      </c>
      <c r="J172" s="35">
        <v>727.3</v>
      </c>
      <c r="K172" s="35">
        <v>2.618413</v>
      </c>
      <c r="L172" s="71">
        <v>4.401</v>
      </c>
      <c r="M172" s="36">
        <v>105</v>
      </c>
    </row>
    <row r="173" spans="2:13" ht="15">
      <c r="B173" s="73">
        <v>44142.583333333336</v>
      </c>
      <c r="C173" s="36">
        <v>30.89</v>
      </c>
      <c r="D173" s="36">
        <v>29.14</v>
      </c>
      <c r="E173" s="72">
        <f t="shared" si="2"/>
        <v>30.015</v>
      </c>
      <c r="F173" s="36">
        <v>30.11</v>
      </c>
      <c r="G173" s="36">
        <v>71.59</v>
      </c>
      <c r="H173" s="36">
        <v>63.99</v>
      </c>
      <c r="I173" s="36">
        <v>0</v>
      </c>
      <c r="J173" s="35">
        <v>542.1</v>
      </c>
      <c r="K173" s="35">
        <v>1.951413</v>
      </c>
      <c r="L173" s="71">
        <v>4.688</v>
      </c>
      <c r="M173" s="36">
        <v>130.2</v>
      </c>
    </row>
    <row r="174" spans="2:13" ht="15">
      <c r="B174" s="73">
        <v>44142.625</v>
      </c>
      <c r="C174" s="36">
        <v>29.92</v>
      </c>
      <c r="D174" s="36">
        <v>28.08</v>
      </c>
      <c r="E174" s="72">
        <f t="shared" si="2"/>
        <v>29</v>
      </c>
      <c r="F174" s="36">
        <v>28.7</v>
      </c>
      <c r="G174" s="36">
        <v>77.18</v>
      </c>
      <c r="H174" s="36">
        <v>68.89</v>
      </c>
      <c r="I174" s="36">
        <v>0</v>
      </c>
      <c r="J174" s="35">
        <v>252.2</v>
      </c>
      <c r="K174" s="35">
        <v>0.9080275</v>
      </c>
      <c r="L174" s="71">
        <v>4.796</v>
      </c>
      <c r="M174" s="36">
        <v>122.4</v>
      </c>
    </row>
    <row r="175" spans="2:13" ht="15">
      <c r="B175" s="73">
        <v>44142.666666666664</v>
      </c>
      <c r="C175" s="36">
        <v>28.45</v>
      </c>
      <c r="D175" s="36">
        <v>27.35</v>
      </c>
      <c r="E175" s="72">
        <f t="shared" si="2"/>
        <v>27.9</v>
      </c>
      <c r="F175" s="36">
        <v>28.07</v>
      </c>
      <c r="G175" s="36">
        <v>81</v>
      </c>
      <c r="H175" s="36">
        <v>71.37</v>
      </c>
      <c r="I175" s="36">
        <v>0</v>
      </c>
      <c r="J175" s="35">
        <v>206.6</v>
      </c>
      <c r="K175" s="35">
        <v>0.7438595</v>
      </c>
      <c r="L175" s="71">
        <v>4.362</v>
      </c>
      <c r="M175" s="36">
        <v>150.1</v>
      </c>
    </row>
    <row r="176" spans="2:13" ht="15">
      <c r="B176" s="73">
        <v>44142.708333333336</v>
      </c>
      <c r="C176" s="36">
        <v>27.29</v>
      </c>
      <c r="D176" s="36">
        <v>25.75</v>
      </c>
      <c r="E176" s="72">
        <f t="shared" si="2"/>
        <v>26.52</v>
      </c>
      <c r="F176" s="36">
        <v>26.33</v>
      </c>
      <c r="G176" s="36">
        <v>87.7</v>
      </c>
      <c r="H176" s="36">
        <v>80.7</v>
      </c>
      <c r="I176" s="36">
        <v>0</v>
      </c>
      <c r="J176" s="35">
        <v>35.87</v>
      </c>
      <c r="K176" s="35">
        <v>0.1291348</v>
      </c>
      <c r="L176" s="71">
        <v>3.8</v>
      </c>
      <c r="M176" s="36">
        <v>159.7</v>
      </c>
    </row>
    <row r="177" spans="2:13" ht="15">
      <c r="B177" s="73">
        <v>44142.75</v>
      </c>
      <c r="C177" s="36">
        <v>25.76</v>
      </c>
      <c r="D177" s="36">
        <v>24.87</v>
      </c>
      <c r="E177" s="72">
        <f t="shared" si="2"/>
        <v>25.315</v>
      </c>
      <c r="F177" s="36">
        <v>25.39</v>
      </c>
      <c r="G177" s="36">
        <v>92.6</v>
      </c>
      <c r="H177" s="36">
        <v>87.7</v>
      </c>
      <c r="I177" s="36">
        <v>0</v>
      </c>
      <c r="J177" s="35">
        <v>0.011</v>
      </c>
      <c r="K177" s="37">
        <v>4.088323E-05</v>
      </c>
      <c r="L177" s="71">
        <v>3.09</v>
      </c>
      <c r="M177" s="36">
        <v>150.6</v>
      </c>
    </row>
    <row r="178" spans="2:13" ht="15">
      <c r="B178" s="73">
        <v>44142.791666666664</v>
      </c>
      <c r="C178" s="36">
        <v>24.89</v>
      </c>
      <c r="D178" s="36">
        <v>24.47</v>
      </c>
      <c r="E178" s="72">
        <f t="shared" si="2"/>
        <v>24.68</v>
      </c>
      <c r="F178" s="36">
        <v>24.6</v>
      </c>
      <c r="G178" s="36">
        <v>94.7</v>
      </c>
      <c r="H178" s="36">
        <v>92.7</v>
      </c>
      <c r="I178" s="36">
        <v>0</v>
      </c>
      <c r="J178" s="35">
        <v>0</v>
      </c>
      <c r="K178" s="35">
        <v>0</v>
      </c>
      <c r="L178" s="71">
        <v>2.75</v>
      </c>
      <c r="M178" s="36">
        <v>151.3</v>
      </c>
    </row>
    <row r="179" spans="2:13" ht="15">
      <c r="B179" s="73">
        <v>44142.833333333336</v>
      </c>
      <c r="C179" s="36">
        <v>24.55</v>
      </c>
      <c r="D179" s="36">
        <v>24.3</v>
      </c>
      <c r="E179" s="72">
        <f t="shared" si="2"/>
        <v>24.425</v>
      </c>
      <c r="F179" s="36">
        <v>24.41</v>
      </c>
      <c r="G179" s="36">
        <v>95.9</v>
      </c>
      <c r="H179" s="36">
        <v>94.5</v>
      </c>
      <c r="I179" s="36">
        <v>0</v>
      </c>
      <c r="J179" s="35">
        <v>0</v>
      </c>
      <c r="K179" s="35">
        <v>0</v>
      </c>
      <c r="L179" s="71">
        <v>1.932</v>
      </c>
      <c r="M179" s="36">
        <v>157.9</v>
      </c>
    </row>
    <row r="180" spans="2:13" ht="15">
      <c r="B180" s="73">
        <v>44142.875</v>
      </c>
      <c r="C180" s="36">
        <v>24.41</v>
      </c>
      <c r="D180" s="36">
        <v>24.13</v>
      </c>
      <c r="E180" s="72">
        <f t="shared" si="2"/>
        <v>24.27</v>
      </c>
      <c r="F180" s="36">
        <v>24.24</v>
      </c>
      <c r="G180" s="36">
        <v>97.1</v>
      </c>
      <c r="H180" s="36">
        <v>95.5</v>
      </c>
      <c r="I180" s="36">
        <v>0</v>
      </c>
      <c r="J180" s="35">
        <v>0</v>
      </c>
      <c r="K180" s="35">
        <v>0</v>
      </c>
      <c r="L180" s="71">
        <v>1.493</v>
      </c>
      <c r="M180" s="36">
        <v>141.9</v>
      </c>
    </row>
    <row r="181" spans="2:13" ht="15">
      <c r="B181" s="73">
        <v>44142.916666666664</v>
      </c>
      <c r="C181" s="36">
        <v>24.29</v>
      </c>
      <c r="D181" s="36">
        <v>24.09</v>
      </c>
      <c r="E181" s="72">
        <f t="shared" si="2"/>
        <v>24.189999999999998</v>
      </c>
      <c r="F181" s="36">
        <v>24.2</v>
      </c>
      <c r="G181" s="36">
        <v>97.4</v>
      </c>
      <c r="H181" s="36">
        <v>96.1</v>
      </c>
      <c r="I181" s="36">
        <v>0</v>
      </c>
      <c r="J181" s="35">
        <v>0</v>
      </c>
      <c r="K181" s="35">
        <v>0</v>
      </c>
      <c r="L181" s="71">
        <v>1.702</v>
      </c>
      <c r="M181" s="36">
        <v>160.7</v>
      </c>
    </row>
    <row r="182" spans="2:13" ht="15">
      <c r="B182" s="73">
        <v>44142.958333333336</v>
      </c>
      <c r="C182" s="36">
        <v>24.24</v>
      </c>
      <c r="D182" s="36">
        <v>23.79</v>
      </c>
      <c r="E182" s="72">
        <f t="shared" si="2"/>
        <v>24.015</v>
      </c>
      <c r="F182" s="36">
        <v>23.92</v>
      </c>
      <c r="G182" s="36">
        <v>97.3</v>
      </c>
      <c r="H182" s="36">
        <v>96.3</v>
      </c>
      <c r="I182" s="36">
        <v>0</v>
      </c>
      <c r="J182" s="35">
        <v>0</v>
      </c>
      <c r="K182" s="35">
        <v>0</v>
      </c>
      <c r="L182" s="71">
        <v>1.894</v>
      </c>
      <c r="M182" s="36">
        <v>167.8</v>
      </c>
    </row>
    <row r="183" spans="2:13" ht="15">
      <c r="B183" s="73">
        <v>44143</v>
      </c>
      <c r="C183" s="36">
        <v>23.89</v>
      </c>
      <c r="D183" s="36">
        <v>23.69</v>
      </c>
      <c r="E183" s="72">
        <f t="shared" si="2"/>
        <v>23.79</v>
      </c>
      <c r="F183" s="36">
        <v>23.83</v>
      </c>
      <c r="G183" s="36">
        <v>97.3</v>
      </c>
      <c r="H183" s="36">
        <v>97</v>
      </c>
      <c r="I183" s="36">
        <v>0</v>
      </c>
      <c r="J183" s="35">
        <v>0</v>
      </c>
      <c r="K183" s="35">
        <v>0</v>
      </c>
      <c r="L183" s="71">
        <v>1.807</v>
      </c>
      <c r="M183" s="36">
        <v>140</v>
      </c>
    </row>
    <row r="184" spans="2:13" ht="15">
      <c r="B184" s="73">
        <v>44143.041666666664</v>
      </c>
      <c r="C184" s="36">
        <v>23.75</v>
      </c>
      <c r="D184" s="36">
        <v>23.53</v>
      </c>
      <c r="E184" s="72">
        <f t="shared" si="2"/>
        <v>23.64</v>
      </c>
      <c r="F184" s="36">
        <v>23.63</v>
      </c>
      <c r="G184" s="36">
        <v>97.3</v>
      </c>
      <c r="H184" s="36">
        <v>97</v>
      </c>
      <c r="I184" s="36">
        <v>0</v>
      </c>
      <c r="J184" s="35">
        <v>0</v>
      </c>
      <c r="K184" s="35">
        <v>0</v>
      </c>
      <c r="L184" s="71">
        <v>2.045</v>
      </c>
      <c r="M184" s="36">
        <v>116.1</v>
      </c>
    </row>
    <row r="185" spans="2:13" ht="15">
      <c r="B185" s="73">
        <v>44143.083333333336</v>
      </c>
      <c r="C185" s="36">
        <v>23.66</v>
      </c>
      <c r="D185" s="36">
        <v>23.28</v>
      </c>
      <c r="E185" s="72">
        <f t="shared" si="2"/>
        <v>23.47</v>
      </c>
      <c r="F185" s="36">
        <v>23.53</v>
      </c>
      <c r="G185" s="36">
        <v>97.9</v>
      </c>
      <c r="H185" s="36">
        <v>97.1</v>
      </c>
      <c r="I185" s="36">
        <v>0</v>
      </c>
      <c r="J185" s="35">
        <v>0</v>
      </c>
      <c r="K185" s="35">
        <v>0</v>
      </c>
      <c r="L185" s="71">
        <v>1.36</v>
      </c>
      <c r="M185" s="36">
        <v>105.1</v>
      </c>
    </row>
    <row r="186" spans="2:13" ht="15">
      <c r="B186" s="73">
        <v>44143.125</v>
      </c>
      <c r="C186" s="36">
        <v>23.42</v>
      </c>
      <c r="D186" s="36">
        <v>23.05</v>
      </c>
      <c r="E186" s="72">
        <f t="shared" si="2"/>
        <v>23.235</v>
      </c>
      <c r="F186" s="36">
        <v>23.24</v>
      </c>
      <c r="G186" s="36">
        <v>98.8</v>
      </c>
      <c r="H186" s="36">
        <v>97.9</v>
      </c>
      <c r="I186" s="36">
        <v>0</v>
      </c>
      <c r="J186" s="35">
        <v>0</v>
      </c>
      <c r="K186" s="35">
        <v>0</v>
      </c>
      <c r="L186" s="71">
        <v>0.753</v>
      </c>
      <c r="M186" s="36">
        <v>132.8</v>
      </c>
    </row>
    <row r="187" spans="2:13" ht="15">
      <c r="B187" s="73">
        <v>44143.166666666664</v>
      </c>
      <c r="C187" s="36">
        <v>23.11</v>
      </c>
      <c r="D187" s="36">
        <v>22.86</v>
      </c>
      <c r="E187" s="72">
        <f t="shared" si="2"/>
        <v>22.985</v>
      </c>
      <c r="F187" s="36">
        <v>23.02</v>
      </c>
      <c r="G187" s="36">
        <v>99.3</v>
      </c>
      <c r="H187" s="36">
        <v>98.7</v>
      </c>
      <c r="I187" s="36">
        <v>0</v>
      </c>
      <c r="J187" s="35">
        <v>0.148</v>
      </c>
      <c r="K187" s="35">
        <v>0.000531665</v>
      </c>
      <c r="L187" s="71">
        <v>0.228</v>
      </c>
      <c r="M187" s="36">
        <v>113</v>
      </c>
    </row>
    <row r="188" spans="2:13" ht="15">
      <c r="B188" s="73">
        <v>44143.208333333336</v>
      </c>
      <c r="C188" s="36">
        <v>23.53</v>
      </c>
      <c r="D188" s="36">
        <v>22.89</v>
      </c>
      <c r="E188" s="72">
        <f t="shared" si="2"/>
        <v>23.21</v>
      </c>
      <c r="F188" s="36">
        <v>23.19</v>
      </c>
      <c r="G188" s="36">
        <v>99.3</v>
      </c>
      <c r="H188" s="36">
        <v>98.8</v>
      </c>
      <c r="I188" s="36">
        <v>0.1</v>
      </c>
      <c r="J188" s="35">
        <v>18.02</v>
      </c>
      <c r="K188" s="35">
        <v>0.0648726</v>
      </c>
      <c r="L188" s="71">
        <v>1.254</v>
      </c>
      <c r="M188" s="36">
        <v>113.1</v>
      </c>
    </row>
    <row r="189" spans="2:13" ht="15">
      <c r="B189" s="73">
        <v>44143.25</v>
      </c>
      <c r="C189" s="36">
        <v>24.75</v>
      </c>
      <c r="D189" s="36">
        <v>23.51</v>
      </c>
      <c r="E189" s="72">
        <f t="shared" si="2"/>
        <v>24.130000000000003</v>
      </c>
      <c r="F189" s="36">
        <v>24.08</v>
      </c>
      <c r="G189" s="36">
        <v>99.1</v>
      </c>
      <c r="H189" s="36">
        <v>92.3</v>
      </c>
      <c r="I189" s="36">
        <v>0</v>
      </c>
      <c r="J189" s="35">
        <v>152.7</v>
      </c>
      <c r="K189" s="35">
        <v>0.5498271</v>
      </c>
      <c r="L189" s="71">
        <v>2.588</v>
      </c>
      <c r="M189" s="36">
        <v>112.5</v>
      </c>
    </row>
    <row r="190" spans="2:13" ht="15">
      <c r="B190" s="73">
        <v>44143.291666666664</v>
      </c>
      <c r="C190" s="36">
        <v>25.96</v>
      </c>
      <c r="D190" s="36">
        <v>24.63</v>
      </c>
      <c r="E190" s="72">
        <f t="shared" si="2"/>
        <v>25.295</v>
      </c>
      <c r="F190" s="36">
        <v>25.41</v>
      </c>
      <c r="G190" s="36">
        <v>92.7</v>
      </c>
      <c r="H190" s="36">
        <v>84.4</v>
      </c>
      <c r="I190" s="36">
        <v>0</v>
      </c>
      <c r="J190" s="35">
        <v>243.4</v>
      </c>
      <c r="K190" s="35">
        <v>0.8761702</v>
      </c>
      <c r="L190" s="71">
        <v>2.925</v>
      </c>
      <c r="M190" s="36">
        <v>138.3</v>
      </c>
    </row>
    <row r="191" spans="2:13" ht="15">
      <c r="B191" s="73">
        <v>44143.333333333336</v>
      </c>
      <c r="C191" s="36">
        <v>27.74</v>
      </c>
      <c r="D191" s="36">
        <v>25.43</v>
      </c>
      <c r="E191" s="72">
        <f t="shared" si="2"/>
        <v>26.585</v>
      </c>
      <c r="F191" s="36">
        <v>26.57</v>
      </c>
      <c r="G191" s="36">
        <v>89.7</v>
      </c>
      <c r="H191" s="36">
        <v>74.81</v>
      </c>
      <c r="I191" s="36">
        <v>0</v>
      </c>
      <c r="J191" s="35">
        <v>521</v>
      </c>
      <c r="K191" s="35">
        <v>1.875714</v>
      </c>
      <c r="L191" s="71">
        <v>3.591</v>
      </c>
      <c r="M191" s="36">
        <v>118.9</v>
      </c>
    </row>
    <row r="192" spans="2:13" ht="15">
      <c r="B192" s="73">
        <v>44143.375</v>
      </c>
      <c r="C192" s="36">
        <v>29.03</v>
      </c>
      <c r="D192" s="36">
        <v>27.54</v>
      </c>
      <c r="E192" s="72">
        <f t="shared" si="2"/>
        <v>28.285</v>
      </c>
      <c r="F192" s="36">
        <v>28.26</v>
      </c>
      <c r="G192" s="36">
        <v>79.08</v>
      </c>
      <c r="H192" s="36">
        <v>67</v>
      </c>
      <c r="I192" s="36">
        <v>0</v>
      </c>
      <c r="J192" s="35">
        <v>718.3</v>
      </c>
      <c r="K192" s="35">
        <v>2.585716</v>
      </c>
      <c r="L192" s="71">
        <v>4.181</v>
      </c>
      <c r="M192" s="36">
        <v>123.2</v>
      </c>
    </row>
    <row r="193" spans="2:13" ht="15">
      <c r="B193" s="73">
        <v>44143.416666666664</v>
      </c>
      <c r="C193" s="36">
        <v>29.56</v>
      </c>
      <c r="D193" s="36">
        <v>27.47</v>
      </c>
      <c r="E193" s="72">
        <f t="shared" si="2"/>
        <v>28.515</v>
      </c>
      <c r="F193" s="36">
        <v>28.6</v>
      </c>
      <c r="G193" s="36">
        <v>74.56</v>
      </c>
      <c r="H193" s="36">
        <v>60.91</v>
      </c>
      <c r="I193" s="36">
        <v>0</v>
      </c>
      <c r="J193" s="35">
        <v>693</v>
      </c>
      <c r="K193" s="35">
        <v>2.494748</v>
      </c>
      <c r="L193" s="71">
        <v>4.138</v>
      </c>
      <c r="M193" s="36">
        <v>149.1</v>
      </c>
    </row>
    <row r="194" spans="2:13" ht="15">
      <c r="B194" s="73">
        <v>44143.458333333336</v>
      </c>
      <c r="C194" s="36">
        <v>29.95</v>
      </c>
      <c r="D194" s="36">
        <v>28.47</v>
      </c>
      <c r="E194" s="72">
        <f t="shared" si="2"/>
        <v>29.21</v>
      </c>
      <c r="F194" s="36">
        <v>29.16</v>
      </c>
      <c r="G194" s="36">
        <v>68.85</v>
      </c>
      <c r="H194" s="36">
        <v>60.35</v>
      </c>
      <c r="I194" s="36">
        <v>0</v>
      </c>
      <c r="J194" s="35">
        <v>712.9</v>
      </c>
      <c r="K194" s="35">
        <v>2.566612</v>
      </c>
      <c r="L194" s="71">
        <v>4.209</v>
      </c>
      <c r="M194" s="36">
        <v>126.1</v>
      </c>
    </row>
    <row r="195" spans="2:13" ht="15">
      <c r="B195" s="73">
        <v>44143.5</v>
      </c>
      <c r="C195" s="36">
        <v>30.04</v>
      </c>
      <c r="D195" s="36">
        <v>28.63</v>
      </c>
      <c r="E195" s="72">
        <f t="shared" si="2"/>
        <v>29.335</v>
      </c>
      <c r="F195" s="36">
        <v>29.38</v>
      </c>
      <c r="G195" s="36">
        <v>67.28</v>
      </c>
      <c r="H195" s="36">
        <v>56.49</v>
      </c>
      <c r="I195" s="36">
        <v>0</v>
      </c>
      <c r="J195" s="35">
        <v>755.7</v>
      </c>
      <c r="K195" s="35">
        <v>2.720528</v>
      </c>
      <c r="L195" s="71">
        <v>4.92</v>
      </c>
      <c r="M195" s="36">
        <v>120.9</v>
      </c>
    </row>
    <row r="196" spans="2:13" ht="15">
      <c r="B196" s="73">
        <v>44143.541666666664</v>
      </c>
      <c r="C196" s="36">
        <v>30.08</v>
      </c>
      <c r="D196" s="36">
        <v>28.26</v>
      </c>
      <c r="E196" s="72">
        <f t="shared" si="2"/>
        <v>29.17</v>
      </c>
      <c r="F196" s="36">
        <v>29.46</v>
      </c>
      <c r="G196" s="36">
        <v>67.1</v>
      </c>
      <c r="H196" s="36">
        <v>58.06</v>
      </c>
      <c r="I196" s="36">
        <v>0</v>
      </c>
      <c r="J196" s="35">
        <v>715.6</v>
      </c>
      <c r="K196" s="35">
        <v>2.576301</v>
      </c>
      <c r="L196" s="71">
        <v>4.71</v>
      </c>
      <c r="M196" s="36">
        <v>118.5</v>
      </c>
    </row>
    <row r="197" spans="2:13" ht="15">
      <c r="B197" s="73">
        <v>44143.583333333336</v>
      </c>
      <c r="C197" s="36">
        <v>29.89</v>
      </c>
      <c r="D197" s="36">
        <v>28.24</v>
      </c>
      <c r="E197" s="72">
        <f t="shared" si="2"/>
        <v>29.064999999999998</v>
      </c>
      <c r="F197" s="36">
        <v>29.06</v>
      </c>
      <c r="G197" s="36">
        <v>67.37</v>
      </c>
      <c r="H197" s="36">
        <v>57.09</v>
      </c>
      <c r="I197" s="36">
        <v>0</v>
      </c>
      <c r="J197" s="35">
        <v>465.9</v>
      </c>
      <c r="K197" s="35">
        <v>1.677334</v>
      </c>
      <c r="L197" s="71">
        <v>4.274</v>
      </c>
      <c r="M197" s="36">
        <v>150.7</v>
      </c>
    </row>
    <row r="198" spans="2:13" ht="15">
      <c r="B198" s="73">
        <v>44143.625</v>
      </c>
      <c r="C198" s="36">
        <v>29.26</v>
      </c>
      <c r="D198" s="36">
        <v>27.54</v>
      </c>
      <c r="E198" s="72">
        <f t="shared" si="2"/>
        <v>28.4</v>
      </c>
      <c r="F198" s="36">
        <v>28.41</v>
      </c>
      <c r="G198" s="36">
        <v>67.54</v>
      </c>
      <c r="H198" s="36">
        <v>60.99</v>
      </c>
      <c r="I198" s="36">
        <v>0</v>
      </c>
      <c r="J198" s="35">
        <v>360</v>
      </c>
      <c r="K198" s="35">
        <v>1.295966</v>
      </c>
      <c r="L198" s="71">
        <v>4.224</v>
      </c>
      <c r="M198" s="36">
        <v>118.2</v>
      </c>
    </row>
    <row r="199" spans="2:13" ht="15">
      <c r="B199" s="73">
        <v>44143.666666666664</v>
      </c>
      <c r="C199" s="36">
        <v>27.99</v>
      </c>
      <c r="D199" s="36">
        <v>26.67</v>
      </c>
      <c r="E199" s="72">
        <f t="shared" si="2"/>
        <v>27.33</v>
      </c>
      <c r="F199" s="36">
        <v>27.31</v>
      </c>
      <c r="G199" s="36">
        <v>71.46</v>
      </c>
      <c r="H199" s="36">
        <v>64.96</v>
      </c>
      <c r="I199" s="36">
        <v>0</v>
      </c>
      <c r="J199" s="35">
        <v>188.1</v>
      </c>
      <c r="K199" s="35">
        <v>0.677047</v>
      </c>
      <c r="L199" s="71">
        <v>4.019</v>
      </c>
      <c r="M199" s="36">
        <v>128.1</v>
      </c>
    </row>
    <row r="200" spans="2:13" ht="15">
      <c r="B200" s="73">
        <v>44143.708333333336</v>
      </c>
      <c r="C200" s="36">
        <v>26.8</v>
      </c>
      <c r="D200" s="36">
        <v>24.79</v>
      </c>
      <c r="E200" s="72">
        <f t="shared" si="2"/>
        <v>25.795</v>
      </c>
      <c r="F200" s="36">
        <v>25.86</v>
      </c>
      <c r="G200" s="36">
        <v>80</v>
      </c>
      <c r="H200" s="36">
        <v>69.23</v>
      </c>
      <c r="I200" s="36">
        <v>0</v>
      </c>
      <c r="J200" s="35">
        <v>39.77</v>
      </c>
      <c r="K200" s="35">
        <v>0.1431616</v>
      </c>
      <c r="L200" s="71">
        <v>3.217</v>
      </c>
      <c r="M200" s="36">
        <v>143.4</v>
      </c>
    </row>
    <row r="201" spans="2:13" ht="15">
      <c r="B201" s="73">
        <v>44143.75</v>
      </c>
      <c r="C201" s="36">
        <v>24.79</v>
      </c>
      <c r="D201" s="36">
        <v>23.16</v>
      </c>
      <c r="E201" s="72">
        <f t="shared" si="2"/>
        <v>23.975</v>
      </c>
      <c r="F201" s="36">
        <v>23.97</v>
      </c>
      <c r="G201" s="36">
        <v>86.7</v>
      </c>
      <c r="H201" s="36">
        <v>79.97</v>
      </c>
      <c r="I201" s="36">
        <v>0</v>
      </c>
      <c r="J201" s="35">
        <v>0.023</v>
      </c>
      <c r="K201" s="37">
        <v>8.177223E-05</v>
      </c>
      <c r="L201" s="71">
        <v>1.928</v>
      </c>
      <c r="M201" s="36">
        <v>165.7</v>
      </c>
    </row>
    <row r="202" spans="2:13" ht="15">
      <c r="B202" s="73">
        <v>44143.791666666664</v>
      </c>
      <c r="C202" s="36">
        <v>23.17</v>
      </c>
      <c r="D202" s="36">
        <v>22.62</v>
      </c>
      <c r="E202" s="72">
        <f t="shared" si="2"/>
        <v>22.895000000000003</v>
      </c>
      <c r="F202" s="36">
        <v>22.94</v>
      </c>
      <c r="G202" s="36">
        <v>90.6</v>
      </c>
      <c r="H202" s="36">
        <v>86.9</v>
      </c>
      <c r="I202" s="36">
        <v>0</v>
      </c>
      <c r="J202" s="35">
        <v>0</v>
      </c>
      <c r="K202" s="35">
        <v>0</v>
      </c>
      <c r="L202" s="71">
        <v>1.247</v>
      </c>
      <c r="M202" s="36">
        <v>161.7</v>
      </c>
    </row>
    <row r="203" spans="2:13" ht="15">
      <c r="B203" s="73">
        <v>44143.833333333336</v>
      </c>
      <c r="C203" s="36">
        <v>22.61</v>
      </c>
      <c r="D203" s="36">
        <v>22.16</v>
      </c>
      <c r="E203" s="72">
        <f t="shared" si="2"/>
        <v>22.384999999999998</v>
      </c>
      <c r="F203" s="36">
        <v>22.35</v>
      </c>
      <c r="G203" s="36">
        <v>93.7</v>
      </c>
      <c r="H203" s="36">
        <v>90.6</v>
      </c>
      <c r="I203" s="36">
        <v>0</v>
      </c>
      <c r="J203" s="35">
        <v>0</v>
      </c>
      <c r="K203" s="35">
        <v>0</v>
      </c>
      <c r="L203" s="71">
        <v>0.985</v>
      </c>
      <c r="M203" s="36">
        <v>180.2</v>
      </c>
    </row>
    <row r="204" spans="2:13" ht="15">
      <c r="B204" s="73">
        <v>44143.875</v>
      </c>
      <c r="C204" s="36">
        <v>22.21</v>
      </c>
      <c r="D204" s="36">
        <v>21.62</v>
      </c>
      <c r="E204" s="72">
        <f t="shared" si="2"/>
        <v>21.915</v>
      </c>
      <c r="F204" s="36">
        <v>21.83</v>
      </c>
      <c r="G204" s="36">
        <v>95.7</v>
      </c>
      <c r="H204" s="36">
        <v>93.5</v>
      </c>
      <c r="I204" s="36">
        <v>0</v>
      </c>
      <c r="J204" s="35">
        <v>0</v>
      </c>
      <c r="K204" s="35">
        <v>0</v>
      </c>
      <c r="L204" s="71">
        <v>0.667</v>
      </c>
      <c r="M204" s="36">
        <v>191.6</v>
      </c>
    </row>
    <row r="205" spans="2:13" ht="15">
      <c r="B205" s="73">
        <v>44143.916666666664</v>
      </c>
      <c r="C205" s="36">
        <v>21.67</v>
      </c>
      <c r="D205" s="36">
        <v>21.42</v>
      </c>
      <c r="E205" s="72">
        <f t="shared" si="2"/>
        <v>21.545</v>
      </c>
      <c r="F205" s="36">
        <v>21.53</v>
      </c>
      <c r="G205" s="36">
        <v>96.4</v>
      </c>
      <c r="H205" s="36">
        <v>95.7</v>
      </c>
      <c r="I205" s="36">
        <v>0</v>
      </c>
      <c r="J205" s="35">
        <v>0</v>
      </c>
      <c r="K205" s="35">
        <v>0</v>
      </c>
      <c r="L205" s="71">
        <v>0.128</v>
      </c>
      <c r="M205" s="36">
        <v>190</v>
      </c>
    </row>
    <row r="206" spans="2:13" ht="15">
      <c r="B206" s="73">
        <v>44143.958333333336</v>
      </c>
      <c r="C206" s="36">
        <v>21.54</v>
      </c>
      <c r="D206" s="36">
        <v>21.24</v>
      </c>
      <c r="E206" s="72">
        <f t="shared" si="2"/>
        <v>21.39</v>
      </c>
      <c r="F206" s="36">
        <v>21.4</v>
      </c>
      <c r="G206" s="36">
        <v>96.9</v>
      </c>
      <c r="H206" s="36">
        <v>96.3</v>
      </c>
      <c r="I206" s="36">
        <v>0</v>
      </c>
      <c r="J206" s="35">
        <v>0</v>
      </c>
      <c r="K206" s="35">
        <v>0</v>
      </c>
      <c r="L206" s="71">
        <v>0.21</v>
      </c>
      <c r="M206" s="36">
        <v>191.1</v>
      </c>
    </row>
    <row r="207" spans="2:13" ht="15">
      <c r="B207" s="73">
        <v>44144</v>
      </c>
      <c r="C207" s="36">
        <v>21.62</v>
      </c>
      <c r="D207" s="36">
        <v>21.08</v>
      </c>
      <c r="E207" s="72">
        <f t="shared" si="2"/>
        <v>21.35</v>
      </c>
      <c r="F207" s="36">
        <v>21.39</v>
      </c>
      <c r="G207" s="36">
        <v>97.5</v>
      </c>
      <c r="H207" s="36">
        <v>96.9</v>
      </c>
      <c r="I207" s="36">
        <v>0</v>
      </c>
      <c r="J207" s="35">
        <v>0</v>
      </c>
      <c r="K207" s="35">
        <v>0</v>
      </c>
      <c r="L207" s="71">
        <v>0.172</v>
      </c>
      <c r="M207" s="36">
        <v>201</v>
      </c>
    </row>
    <row r="208" spans="2:13" ht="15">
      <c r="B208" s="73">
        <v>44144.041666666664</v>
      </c>
      <c r="C208" s="36">
        <v>21.09</v>
      </c>
      <c r="D208" s="36">
        <v>20.34</v>
      </c>
      <c r="E208" s="72">
        <f t="shared" si="2"/>
        <v>20.715</v>
      </c>
      <c r="F208" s="36">
        <v>20.78</v>
      </c>
      <c r="G208" s="36">
        <v>98.8</v>
      </c>
      <c r="H208" s="36">
        <v>97.5</v>
      </c>
      <c r="I208" s="36">
        <v>0</v>
      </c>
      <c r="J208" s="35">
        <v>0</v>
      </c>
      <c r="K208" s="35">
        <v>0</v>
      </c>
      <c r="L208" s="71">
        <v>0.131</v>
      </c>
      <c r="M208" s="36">
        <v>178.1</v>
      </c>
    </row>
    <row r="209" spans="2:13" ht="15">
      <c r="B209" s="73">
        <v>44144.083333333336</v>
      </c>
      <c r="C209" s="36">
        <v>20.7</v>
      </c>
      <c r="D209" s="36">
        <v>20.31</v>
      </c>
      <c r="E209" s="72">
        <f t="shared" si="2"/>
        <v>20.505</v>
      </c>
      <c r="F209" s="36">
        <v>20.54</v>
      </c>
      <c r="G209" s="36">
        <v>99.4</v>
      </c>
      <c r="H209" s="36">
        <v>98.8</v>
      </c>
      <c r="I209" s="36">
        <v>0</v>
      </c>
      <c r="J209" s="35">
        <v>0</v>
      </c>
      <c r="K209" s="35">
        <v>0</v>
      </c>
      <c r="L209" s="71">
        <v>0</v>
      </c>
      <c r="M209" s="36">
        <v>217.1</v>
      </c>
    </row>
    <row r="210" spans="2:13" ht="15">
      <c r="B210" s="73">
        <v>44144.125</v>
      </c>
      <c r="C210" s="36">
        <v>20.77</v>
      </c>
      <c r="D210" s="36">
        <v>20.16</v>
      </c>
      <c r="E210" s="72">
        <f t="shared" si="2"/>
        <v>20.465</v>
      </c>
      <c r="F210" s="36">
        <v>20.41</v>
      </c>
      <c r="G210" s="36">
        <v>99.8</v>
      </c>
      <c r="H210" s="36">
        <v>99.3</v>
      </c>
      <c r="I210" s="36">
        <v>0</v>
      </c>
      <c r="J210" s="35">
        <v>0</v>
      </c>
      <c r="K210" s="35">
        <v>0</v>
      </c>
      <c r="L210" s="71">
        <v>0</v>
      </c>
      <c r="M210" s="36">
        <v>157.7</v>
      </c>
    </row>
    <row r="211" spans="2:13" ht="15">
      <c r="B211" s="73">
        <v>44144.166666666664</v>
      </c>
      <c r="C211" s="36">
        <v>21.2</v>
      </c>
      <c r="D211" s="36">
        <v>20.8</v>
      </c>
      <c r="E211" s="72">
        <f t="shared" si="2"/>
        <v>21</v>
      </c>
      <c r="F211" s="36">
        <v>21.1</v>
      </c>
      <c r="G211" s="36">
        <v>99.8</v>
      </c>
      <c r="H211" s="36">
        <v>99.5</v>
      </c>
      <c r="I211" s="36">
        <v>0.1</v>
      </c>
      <c r="J211" s="35">
        <v>0.273</v>
      </c>
      <c r="K211" s="35">
        <v>0.0009816911</v>
      </c>
      <c r="L211" s="71">
        <v>0.197</v>
      </c>
      <c r="M211" s="36">
        <v>168.6</v>
      </c>
    </row>
    <row r="212" spans="2:13" ht="15">
      <c r="B212" s="73">
        <v>44144.208333333336</v>
      </c>
      <c r="C212" s="36">
        <v>22.45</v>
      </c>
      <c r="D212" s="36">
        <v>20.92</v>
      </c>
      <c r="E212" s="72">
        <f t="shared" si="2"/>
        <v>21.685000000000002</v>
      </c>
      <c r="F212" s="36">
        <v>21.48</v>
      </c>
      <c r="G212" s="36">
        <v>99.7</v>
      </c>
      <c r="H212" s="36">
        <v>97.5</v>
      </c>
      <c r="I212" s="36">
        <v>0</v>
      </c>
      <c r="J212" s="35">
        <v>42.34</v>
      </c>
      <c r="K212" s="35">
        <v>0.1524075</v>
      </c>
      <c r="L212" s="71">
        <v>0.013</v>
      </c>
      <c r="M212" s="36">
        <v>185.8</v>
      </c>
    </row>
    <row r="213" spans="2:13" ht="15">
      <c r="B213" s="73">
        <v>44144.25</v>
      </c>
      <c r="C213" s="36">
        <v>24.88</v>
      </c>
      <c r="D213" s="36">
        <v>22.25</v>
      </c>
      <c r="E213" s="72">
        <f t="shared" si="2"/>
        <v>23.564999999999998</v>
      </c>
      <c r="F213" s="36">
        <v>23.53</v>
      </c>
      <c r="G213" s="36">
        <v>98.1</v>
      </c>
      <c r="H213" s="36">
        <v>88.1</v>
      </c>
      <c r="I213" s="36">
        <v>0</v>
      </c>
      <c r="J213" s="35">
        <v>242.4</v>
      </c>
      <c r="K213" s="35">
        <v>0.8725113</v>
      </c>
      <c r="L213" s="71">
        <v>0.832</v>
      </c>
      <c r="M213" s="36">
        <v>223.7</v>
      </c>
    </row>
    <row r="214" spans="2:13" ht="15">
      <c r="B214" s="73">
        <v>44144.291666666664</v>
      </c>
      <c r="C214" s="36">
        <v>25.37</v>
      </c>
      <c r="D214" s="36">
        <v>24.14</v>
      </c>
      <c r="E214" s="72">
        <f aca="true" t="shared" si="3" ref="E214:E277">(C214+D214)/2</f>
        <v>24.755000000000003</v>
      </c>
      <c r="F214" s="36">
        <v>24.69</v>
      </c>
      <c r="G214" s="36">
        <v>89.2</v>
      </c>
      <c r="H214" s="36">
        <v>83.4</v>
      </c>
      <c r="I214" s="36">
        <v>0</v>
      </c>
      <c r="J214" s="35">
        <v>298.8</v>
      </c>
      <c r="K214" s="35">
        <v>1.075714</v>
      </c>
      <c r="L214" s="71">
        <v>1.714</v>
      </c>
      <c r="M214" s="36">
        <v>128</v>
      </c>
    </row>
    <row r="215" spans="2:13" ht="15">
      <c r="B215" s="73">
        <v>44144.333333333336</v>
      </c>
      <c r="C215" s="36">
        <v>27.22</v>
      </c>
      <c r="D215" s="36">
        <v>24.1</v>
      </c>
      <c r="E215" s="72">
        <f t="shared" si="3"/>
        <v>25.66</v>
      </c>
      <c r="F215" s="36">
        <v>25.44</v>
      </c>
      <c r="G215" s="36">
        <v>85.9</v>
      </c>
      <c r="H215" s="36">
        <v>70.72</v>
      </c>
      <c r="I215" s="36">
        <v>0</v>
      </c>
      <c r="J215" s="35">
        <v>461</v>
      </c>
      <c r="K215" s="35">
        <v>1.65948</v>
      </c>
      <c r="L215" s="71">
        <v>2.475</v>
      </c>
      <c r="M215" s="36">
        <v>136.4</v>
      </c>
    </row>
    <row r="216" spans="2:13" ht="15">
      <c r="B216" s="73">
        <v>44144.375</v>
      </c>
      <c r="C216" s="36">
        <v>27.99</v>
      </c>
      <c r="D216" s="36">
        <v>25.87</v>
      </c>
      <c r="E216" s="72">
        <f t="shared" si="3"/>
        <v>26.93</v>
      </c>
      <c r="F216" s="36">
        <v>26.94</v>
      </c>
      <c r="G216" s="36">
        <v>76.83</v>
      </c>
      <c r="H216" s="36">
        <v>59.54</v>
      </c>
      <c r="I216" s="36">
        <v>0</v>
      </c>
      <c r="J216" s="35">
        <v>609.1</v>
      </c>
      <c r="K216" s="35">
        <v>2.1928010000000002</v>
      </c>
      <c r="L216" s="71">
        <v>2.83</v>
      </c>
      <c r="M216" s="36">
        <v>163.6</v>
      </c>
    </row>
    <row r="217" spans="2:13" ht="15">
      <c r="B217" s="73">
        <v>44144.416666666664</v>
      </c>
      <c r="C217" s="36">
        <v>28.8</v>
      </c>
      <c r="D217" s="36">
        <v>26.9</v>
      </c>
      <c r="E217" s="72">
        <f t="shared" si="3"/>
        <v>27.85</v>
      </c>
      <c r="F217" s="36">
        <v>27.94</v>
      </c>
      <c r="G217" s="36">
        <v>69.06</v>
      </c>
      <c r="H217" s="36">
        <v>57.25</v>
      </c>
      <c r="I217" s="36">
        <v>0</v>
      </c>
      <c r="J217" s="35">
        <v>681.1</v>
      </c>
      <c r="K217" s="35">
        <v>2.45205</v>
      </c>
      <c r="L217" s="71">
        <v>2.703</v>
      </c>
      <c r="M217" s="36">
        <v>100.6</v>
      </c>
    </row>
    <row r="218" spans="2:13" ht="15">
      <c r="B218" s="73">
        <v>44144.458333333336</v>
      </c>
      <c r="C218" s="36">
        <v>30</v>
      </c>
      <c r="D218" s="36">
        <v>28</v>
      </c>
      <c r="E218" s="72">
        <f t="shared" si="3"/>
        <v>29</v>
      </c>
      <c r="F218" s="36">
        <v>28.95</v>
      </c>
      <c r="G218" s="36">
        <v>62</v>
      </c>
      <c r="H218" s="36">
        <v>50.86</v>
      </c>
      <c r="I218" s="36">
        <v>0</v>
      </c>
      <c r="J218" s="35">
        <v>774.1</v>
      </c>
      <c r="K218" s="35">
        <v>2.786657</v>
      </c>
      <c r="L218" s="71">
        <v>2.548</v>
      </c>
      <c r="M218" s="36">
        <v>99.2</v>
      </c>
    </row>
    <row r="219" spans="2:13" ht="15">
      <c r="B219" s="73">
        <v>44144.5</v>
      </c>
      <c r="C219" s="36">
        <v>30.24</v>
      </c>
      <c r="D219" s="36">
        <v>28.22</v>
      </c>
      <c r="E219" s="72">
        <f t="shared" si="3"/>
        <v>29.229999999999997</v>
      </c>
      <c r="F219" s="36">
        <v>29.27</v>
      </c>
      <c r="G219" s="36">
        <v>57.88</v>
      </c>
      <c r="H219" s="36">
        <v>48.05</v>
      </c>
      <c r="I219" s="36">
        <v>0</v>
      </c>
      <c r="J219" s="35">
        <v>658.7</v>
      </c>
      <c r="K219" s="35">
        <v>2.371417</v>
      </c>
      <c r="L219" s="71">
        <v>2.964</v>
      </c>
      <c r="M219" s="36">
        <v>168.4</v>
      </c>
    </row>
    <row r="220" spans="2:13" ht="15">
      <c r="B220" s="73">
        <v>44144.541666666664</v>
      </c>
      <c r="C220" s="36">
        <v>30.34</v>
      </c>
      <c r="D220" s="36">
        <v>28.66</v>
      </c>
      <c r="E220" s="72">
        <f t="shared" si="3"/>
        <v>29.5</v>
      </c>
      <c r="F220" s="36">
        <v>29.49</v>
      </c>
      <c r="G220" s="36">
        <v>56.78</v>
      </c>
      <c r="H220" s="36">
        <v>47.98</v>
      </c>
      <c r="I220" s="36">
        <v>0</v>
      </c>
      <c r="J220" s="35">
        <v>620.2</v>
      </c>
      <c r="K220" s="35">
        <v>2.232705</v>
      </c>
      <c r="L220" s="71">
        <v>3.061</v>
      </c>
      <c r="M220" s="36">
        <v>109.1</v>
      </c>
    </row>
    <row r="221" spans="2:13" ht="15">
      <c r="B221" s="73">
        <v>44144.583333333336</v>
      </c>
      <c r="C221" s="36">
        <v>30.24</v>
      </c>
      <c r="D221" s="36">
        <v>28.31</v>
      </c>
      <c r="E221" s="72">
        <f t="shared" si="3"/>
        <v>29.275</v>
      </c>
      <c r="F221" s="36">
        <v>29.31</v>
      </c>
      <c r="G221" s="36">
        <v>61.81</v>
      </c>
      <c r="H221" s="36">
        <v>49.25</v>
      </c>
      <c r="I221" s="36">
        <v>0</v>
      </c>
      <c r="J221" s="35">
        <v>530.7</v>
      </c>
      <c r="K221" s="35">
        <v>1.910536</v>
      </c>
      <c r="L221" s="71">
        <v>3.613</v>
      </c>
      <c r="M221" s="36">
        <v>136.7</v>
      </c>
    </row>
    <row r="222" spans="2:13" ht="15">
      <c r="B222" s="73">
        <v>44144.625</v>
      </c>
      <c r="C222" s="36">
        <v>29.36</v>
      </c>
      <c r="D222" s="36">
        <v>27.7</v>
      </c>
      <c r="E222" s="72">
        <f t="shared" si="3"/>
        <v>28.53</v>
      </c>
      <c r="F222" s="36">
        <v>28.57</v>
      </c>
      <c r="G222" s="36">
        <v>63.65</v>
      </c>
      <c r="H222" s="36">
        <v>56.24</v>
      </c>
      <c r="I222" s="36">
        <v>0</v>
      </c>
      <c r="J222" s="35">
        <v>395.7</v>
      </c>
      <c r="K222" s="35">
        <v>1.424444</v>
      </c>
      <c r="L222" s="71">
        <v>3.994</v>
      </c>
      <c r="M222" s="36">
        <v>157.1</v>
      </c>
    </row>
    <row r="223" spans="2:13" ht="15">
      <c r="B223" s="73">
        <v>44144.666666666664</v>
      </c>
      <c r="C223" s="36">
        <v>28.13</v>
      </c>
      <c r="D223" s="36">
        <v>26.78</v>
      </c>
      <c r="E223" s="72">
        <f t="shared" si="3"/>
        <v>27.455</v>
      </c>
      <c r="F223" s="36">
        <v>27.47</v>
      </c>
      <c r="G223" s="36">
        <v>64.87</v>
      </c>
      <c r="H223" s="36">
        <v>60.94</v>
      </c>
      <c r="I223" s="36">
        <v>0</v>
      </c>
      <c r="J223" s="35">
        <v>208.8</v>
      </c>
      <c r="K223" s="35">
        <v>0.7516609</v>
      </c>
      <c r="L223" s="71">
        <v>4.036</v>
      </c>
      <c r="M223" s="36">
        <v>137.1</v>
      </c>
    </row>
    <row r="224" spans="2:13" ht="15">
      <c r="B224" s="73">
        <v>44144.708333333336</v>
      </c>
      <c r="C224" s="36">
        <v>26.73</v>
      </c>
      <c r="D224" s="36">
        <v>24.43</v>
      </c>
      <c r="E224" s="72">
        <f t="shared" si="3"/>
        <v>25.58</v>
      </c>
      <c r="F224" s="36">
        <v>25.59</v>
      </c>
      <c r="G224" s="36">
        <v>72.81</v>
      </c>
      <c r="H224" s="36">
        <v>64.53</v>
      </c>
      <c r="I224" s="36">
        <v>0</v>
      </c>
      <c r="J224" s="35">
        <v>23.36</v>
      </c>
      <c r="K224" s="35">
        <v>0.08409303</v>
      </c>
      <c r="L224" s="71">
        <v>3.288</v>
      </c>
      <c r="M224" s="36">
        <v>147.7</v>
      </c>
    </row>
    <row r="225" spans="2:13" ht="15">
      <c r="B225" s="73">
        <v>44144.75</v>
      </c>
      <c r="C225" s="36">
        <v>24.53</v>
      </c>
      <c r="D225" s="36">
        <v>23.17</v>
      </c>
      <c r="E225" s="72">
        <f t="shared" si="3"/>
        <v>23.85</v>
      </c>
      <c r="F225" s="36">
        <v>23.7</v>
      </c>
      <c r="G225" s="36">
        <v>81</v>
      </c>
      <c r="H225" s="36">
        <v>72.5</v>
      </c>
      <c r="I225" s="36">
        <v>0</v>
      </c>
      <c r="J225" s="35">
        <v>0.017</v>
      </c>
      <c r="K225" s="37">
        <v>6.133117E-05</v>
      </c>
      <c r="L225" s="71">
        <v>1.955</v>
      </c>
      <c r="M225" s="36">
        <v>153.4</v>
      </c>
    </row>
    <row r="226" spans="2:13" ht="15">
      <c r="B226" s="73">
        <v>44144.791666666664</v>
      </c>
      <c r="C226" s="36">
        <v>23.16</v>
      </c>
      <c r="D226" s="36">
        <v>22.51</v>
      </c>
      <c r="E226" s="72">
        <f t="shared" si="3"/>
        <v>22.835</v>
      </c>
      <c r="F226" s="36">
        <v>22.87</v>
      </c>
      <c r="G226" s="36">
        <v>84.2</v>
      </c>
      <c r="H226" s="36">
        <v>81.1</v>
      </c>
      <c r="I226" s="36">
        <v>0</v>
      </c>
      <c r="J226" s="35">
        <v>0</v>
      </c>
      <c r="K226" s="35">
        <v>0</v>
      </c>
      <c r="L226" s="71">
        <v>2.209</v>
      </c>
      <c r="M226" s="36">
        <v>175.6</v>
      </c>
    </row>
    <row r="227" spans="2:13" ht="15">
      <c r="B227" s="73">
        <v>44144.833333333336</v>
      </c>
      <c r="C227" s="36">
        <v>22.49</v>
      </c>
      <c r="D227" s="36">
        <v>21.34</v>
      </c>
      <c r="E227" s="72">
        <f t="shared" si="3"/>
        <v>21.915</v>
      </c>
      <c r="F227" s="36">
        <v>22.05</v>
      </c>
      <c r="G227" s="36">
        <v>89.6</v>
      </c>
      <c r="H227" s="36">
        <v>84.3</v>
      </c>
      <c r="I227" s="36">
        <v>0</v>
      </c>
      <c r="J227" s="35">
        <v>0.003</v>
      </c>
      <c r="K227" s="37">
        <v>1.02242E-05</v>
      </c>
      <c r="L227" s="71">
        <v>1.77</v>
      </c>
      <c r="M227" s="36">
        <v>183</v>
      </c>
    </row>
    <row r="228" spans="2:13" ht="15">
      <c r="B228" s="73">
        <v>44144.875</v>
      </c>
      <c r="C228" s="36">
        <v>21.37</v>
      </c>
      <c r="D228" s="36">
        <v>20.89</v>
      </c>
      <c r="E228" s="72">
        <f t="shared" si="3"/>
        <v>21.130000000000003</v>
      </c>
      <c r="F228" s="36">
        <v>21.12</v>
      </c>
      <c r="G228" s="36">
        <v>92.1</v>
      </c>
      <c r="H228" s="36">
        <v>89.3</v>
      </c>
      <c r="I228" s="36">
        <v>0</v>
      </c>
      <c r="J228" s="35">
        <v>0</v>
      </c>
      <c r="K228" s="35">
        <v>0</v>
      </c>
      <c r="L228" s="71">
        <v>0.572</v>
      </c>
      <c r="M228" s="36">
        <v>211.7</v>
      </c>
    </row>
    <row r="229" spans="2:13" ht="15">
      <c r="B229" s="73">
        <v>44144.916666666664</v>
      </c>
      <c r="C229" s="36">
        <v>20.9</v>
      </c>
      <c r="D229" s="36">
        <v>20.5</v>
      </c>
      <c r="E229" s="72">
        <f t="shared" si="3"/>
        <v>20.7</v>
      </c>
      <c r="F229" s="36">
        <v>20.69</v>
      </c>
      <c r="G229" s="36">
        <v>94.6</v>
      </c>
      <c r="H229" s="36">
        <v>92.2</v>
      </c>
      <c r="I229" s="36">
        <v>0</v>
      </c>
      <c r="J229" s="35">
        <v>0</v>
      </c>
      <c r="K229" s="35">
        <v>0</v>
      </c>
      <c r="L229" s="71">
        <v>0.37</v>
      </c>
      <c r="M229" s="36">
        <v>190.6</v>
      </c>
    </row>
    <row r="230" spans="2:13" ht="15">
      <c r="B230" s="73">
        <v>44144.958333333336</v>
      </c>
      <c r="C230" s="36">
        <v>20.66</v>
      </c>
      <c r="D230" s="36">
        <v>20.27</v>
      </c>
      <c r="E230" s="72">
        <f t="shared" si="3"/>
        <v>20.465</v>
      </c>
      <c r="F230" s="36">
        <v>20.51</v>
      </c>
      <c r="G230" s="36">
        <v>95.7</v>
      </c>
      <c r="H230" s="36">
        <v>94.7</v>
      </c>
      <c r="I230" s="36">
        <v>0</v>
      </c>
      <c r="J230" s="35">
        <v>0</v>
      </c>
      <c r="K230" s="35">
        <v>0</v>
      </c>
      <c r="L230" s="71">
        <v>0.114</v>
      </c>
      <c r="M230" s="36">
        <v>188.1</v>
      </c>
    </row>
    <row r="231" spans="2:13" ht="15">
      <c r="B231" s="73">
        <v>44145</v>
      </c>
      <c r="C231" s="36">
        <v>20.39</v>
      </c>
      <c r="D231" s="36">
        <v>19.76</v>
      </c>
      <c r="E231" s="72">
        <f t="shared" si="3"/>
        <v>20.075000000000003</v>
      </c>
      <c r="F231" s="36">
        <v>20.08</v>
      </c>
      <c r="G231" s="36">
        <v>97.5</v>
      </c>
      <c r="H231" s="36">
        <v>95.7</v>
      </c>
      <c r="I231" s="36">
        <v>0</v>
      </c>
      <c r="J231" s="35">
        <v>0</v>
      </c>
      <c r="K231" s="35">
        <v>0</v>
      </c>
      <c r="L231" s="71">
        <v>0.011</v>
      </c>
      <c r="M231" s="36">
        <v>220.6</v>
      </c>
    </row>
    <row r="232" spans="2:13" ht="15">
      <c r="B232" s="73">
        <v>44145.041666666664</v>
      </c>
      <c r="C232" s="36">
        <v>20.14</v>
      </c>
      <c r="D232" s="36">
        <v>19.25</v>
      </c>
      <c r="E232" s="72">
        <f t="shared" si="3"/>
        <v>19.695</v>
      </c>
      <c r="F232" s="36">
        <v>19.57</v>
      </c>
      <c r="G232" s="36">
        <v>98.3</v>
      </c>
      <c r="H232" s="36">
        <v>97</v>
      </c>
      <c r="I232" s="36">
        <v>0</v>
      </c>
      <c r="J232" s="35">
        <v>0</v>
      </c>
      <c r="K232" s="35">
        <v>0</v>
      </c>
      <c r="L232" s="71">
        <v>0.02</v>
      </c>
      <c r="M232" s="36">
        <v>218.5</v>
      </c>
    </row>
    <row r="233" spans="2:13" ht="15">
      <c r="B233" s="73">
        <v>44145.083333333336</v>
      </c>
      <c r="C233" s="36">
        <v>19.72</v>
      </c>
      <c r="D233" s="36">
        <v>19.03</v>
      </c>
      <c r="E233" s="72">
        <f t="shared" si="3"/>
        <v>19.375</v>
      </c>
      <c r="F233" s="36">
        <v>19.4</v>
      </c>
      <c r="G233" s="36">
        <v>98.8</v>
      </c>
      <c r="H233" s="36">
        <v>98.2</v>
      </c>
      <c r="I233" s="36">
        <v>0</v>
      </c>
      <c r="J233" s="35">
        <v>0</v>
      </c>
      <c r="K233" s="35">
        <v>0</v>
      </c>
      <c r="L233" s="71">
        <v>0</v>
      </c>
      <c r="M233" s="36">
        <v>236.1</v>
      </c>
    </row>
    <row r="234" spans="2:13" ht="15">
      <c r="B234" s="73">
        <v>44145.125</v>
      </c>
      <c r="C234" s="36">
        <v>19.56</v>
      </c>
      <c r="D234" s="36">
        <v>18.98</v>
      </c>
      <c r="E234" s="72">
        <f t="shared" si="3"/>
        <v>19.27</v>
      </c>
      <c r="F234" s="36">
        <v>19.31</v>
      </c>
      <c r="G234" s="36">
        <v>99.5</v>
      </c>
      <c r="H234" s="36">
        <v>98.8</v>
      </c>
      <c r="I234" s="36">
        <v>0</v>
      </c>
      <c r="J234" s="35">
        <v>0</v>
      </c>
      <c r="K234" s="35">
        <v>0</v>
      </c>
      <c r="L234" s="71">
        <v>0.352</v>
      </c>
      <c r="M234" s="36">
        <v>228.4</v>
      </c>
    </row>
    <row r="235" spans="2:13" ht="15">
      <c r="B235" s="73">
        <v>44145.166666666664</v>
      </c>
      <c r="C235" s="36">
        <v>19.62</v>
      </c>
      <c r="D235" s="36">
        <v>19.47</v>
      </c>
      <c r="E235" s="72">
        <f t="shared" si="3"/>
        <v>19.545</v>
      </c>
      <c r="F235" s="36">
        <v>19.55</v>
      </c>
      <c r="G235" s="36">
        <v>99.4</v>
      </c>
      <c r="H235" s="36">
        <v>99.2</v>
      </c>
      <c r="I235" s="36">
        <v>0</v>
      </c>
      <c r="J235" s="35">
        <v>0.332</v>
      </c>
      <c r="K235" s="35">
        <v>0.001196639</v>
      </c>
      <c r="L235" s="71">
        <v>0.926</v>
      </c>
      <c r="M235" s="36">
        <v>196.8</v>
      </c>
    </row>
    <row r="236" spans="2:13" ht="15">
      <c r="B236" s="73">
        <v>44145.208333333336</v>
      </c>
      <c r="C236" s="36">
        <v>21.21</v>
      </c>
      <c r="D236" s="36">
        <v>19.55</v>
      </c>
      <c r="E236" s="72">
        <f t="shared" si="3"/>
        <v>20.380000000000003</v>
      </c>
      <c r="F236" s="36">
        <v>20.25</v>
      </c>
      <c r="G236" s="36">
        <v>99.3</v>
      </c>
      <c r="H236" s="36">
        <v>95.1</v>
      </c>
      <c r="I236" s="36">
        <v>0</v>
      </c>
      <c r="J236" s="35">
        <v>65.04</v>
      </c>
      <c r="K236" s="35">
        <v>0.2341521</v>
      </c>
      <c r="L236" s="71">
        <v>1.183</v>
      </c>
      <c r="M236" s="36">
        <v>186.4</v>
      </c>
    </row>
    <row r="237" spans="2:13" ht="15">
      <c r="B237" s="73">
        <v>44145.25</v>
      </c>
      <c r="C237" s="36">
        <v>23.57</v>
      </c>
      <c r="D237" s="36">
        <v>21.17</v>
      </c>
      <c r="E237" s="72">
        <f t="shared" si="3"/>
        <v>22.37</v>
      </c>
      <c r="F237" s="36">
        <v>22.22</v>
      </c>
      <c r="G237" s="36">
        <v>95.2</v>
      </c>
      <c r="H237" s="36">
        <v>88.3</v>
      </c>
      <c r="I237" s="36">
        <v>0</v>
      </c>
      <c r="J237" s="35">
        <v>245.2</v>
      </c>
      <c r="K237" s="35">
        <v>0.8825727</v>
      </c>
      <c r="L237" s="71">
        <v>1.731</v>
      </c>
      <c r="M237" s="36">
        <v>196.8</v>
      </c>
    </row>
    <row r="238" spans="2:13" ht="15">
      <c r="B238" s="73">
        <v>44145.291666666664</v>
      </c>
      <c r="C238" s="36">
        <v>26.28</v>
      </c>
      <c r="D238" s="36">
        <v>23.57</v>
      </c>
      <c r="E238" s="72">
        <f t="shared" si="3"/>
        <v>24.925</v>
      </c>
      <c r="F238" s="36">
        <v>24.71</v>
      </c>
      <c r="G238" s="36">
        <v>89.4</v>
      </c>
      <c r="H238" s="36">
        <v>78.83</v>
      </c>
      <c r="I238" s="36">
        <v>0</v>
      </c>
      <c r="J238" s="35">
        <v>435.4</v>
      </c>
      <c r="K238" s="35">
        <v>1.56727</v>
      </c>
      <c r="L238" s="71">
        <v>1.754</v>
      </c>
      <c r="M238" s="36">
        <v>205.8</v>
      </c>
    </row>
    <row r="239" spans="2:13" ht="15">
      <c r="B239" s="73">
        <v>44145.333333333336</v>
      </c>
      <c r="C239" s="36">
        <v>28.54</v>
      </c>
      <c r="D239" s="36">
        <v>25.71</v>
      </c>
      <c r="E239" s="72">
        <f t="shared" si="3"/>
        <v>27.125</v>
      </c>
      <c r="F239" s="36">
        <v>26.85</v>
      </c>
      <c r="G239" s="36">
        <v>81.9</v>
      </c>
      <c r="H239" s="36">
        <v>69.22</v>
      </c>
      <c r="I239" s="36">
        <v>0</v>
      </c>
      <c r="J239" s="35">
        <v>625.7</v>
      </c>
      <c r="K239" s="35">
        <v>2.252445</v>
      </c>
      <c r="L239" s="71">
        <v>2.032</v>
      </c>
      <c r="M239" s="36">
        <v>125.6</v>
      </c>
    </row>
    <row r="240" spans="2:13" ht="15">
      <c r="B240" s="73">
        <v>44145.375</v>
      </c>
      <c r="C240" s="36">
        <v>28.72</v>
      </c>
      <c r="D240" s="36">
        <v>27.36</v>
      </c>
      <c r="E240" s="72">
        <f t="shared" si="3"/>
        <v>28.04</v>
      </c>
      <c r="F240" s="36">
        <v>28.01</v>
      </c>
      <c r="G240" s="36">
        <v>72.02</v>
      </c>
      <c r="H240" s="36">
        <v>62.16</v>
      </c>
      <c r="I240" s="36">
        <v>0</v>
      </c>
      <c r="J240" s="35">
        <v>737.5</v>
      </c>
      <c r="K240" s="35">
        <v>2.65507</v>
      </c>
      <c r="L240" s="71">
        <v>2.477</v>
      </c>
      <c r="M240" s="36">
        <v>108.8</v>
      </c>
    </row>
    <row r="241" spans="2:13" ht="15">
      <c r="B241" s="73">
        <v>44145.416666666664</v>
      </c>
      <c r="C241" s="36">
        <v>29.77</v>
      </c>
      <c r="D241" s="36">
        <v>27.25</v>
      </c>
      <c r="E241" s="72">
        <f t="shared" si="3"/>
        <v>28.509999999999998</v>
      </c>
      <c r="F241" s="36">
        <v>28.85</v>
      </c>
      <c r="G241" s="36">
        <v>69.02</v>
      </c>
      <c r="H241" s="36">
        <v>57.9</v>
      </c>
      <c r="I241" s="36">
        <v>0</v>
      </c>
      <c r="J241" s="35">
        <v>776.9</v>
      </c>
      <c r="K241" s="35">
        <v>2.796762</v>
      </c>
      <c r="L241" s="71">
        <v>2.147</v>
      </c>
      <c r="M241" s="36">
        <v>156.7</v>
      </c>
    </row>
    <row r="242" spans="2:13" ht="15">
      <c r="B242" s="73">
        <v>44145.458333333336</v>
      </c>
      <c r="C242" s="36">
        <v>30.4</v>
      </c>
      <c r="D242" s="36">
        <v>28.46</v>
      </c>
      <c r="E242" s="72">
        <f t="shared" si="3"/>
        <v>29.43</v>
      </c>
      <c r="F242" s="36">
        <v>29.67</v>
      </c>
      <c r="G242" s="36">
        <v>66.68</v>
      </c>
      <c r="H242" s="36">
        <v>55.17</v>
      </c>
      <c r="I242" s="36">
        <v>0</v>
      </c>
      <c r="J242" s="35">
        <v>893</v>
      </c>
      <c r="K242" s="35">
        <v>3.214822</v>
      </c>
      <c r="L242" s="71">
        <v>2.875</v>
      </c>
      <c r="M242" s="36">
        <v>194.6</v>
      </c>
    </row>
    <row r="243" spans="2:13" ht="15">
      <c r="B243" s="73">
        <v>44145.5</v>
      </c>
      <c r="C243" s="36">
        <v>30.98</v>
      </c>
      <c r="D243" s="36">
        <v>29.76</v>
      </c>
      <c r="E243" s="72">
        <f t="shared" si="3"/>
        <v>30.37</v>
      </c>
      <c r="F243" s="36">
        <v>30.32</v>
      </c>
      <c r="G243" s="36">
        <v>58.78</v>
      </c>
      <c r="H243" s="36">
        <v>50.89</v>
      </c>
      <c r="I243" s="36">
        <v>0</v>
      </c>
      <c r="J243" s="35">
        <v>837</v>
      </c>
      <c r="K243" s="35">
        <v>3.011808</v>
      </c>
      <c r="L243" s="71">
        <v>3.004</v>
      </c>
      <c r="M243" s="36">
        <v>132.8</v>
      </c>
    </row>
    <row r="244" spans="2:13" ht="15">
      <c r="B244" s="73">
        <v>44145.541666666664</v>
      </c>
      <c r="C244" s="36">
        <v>30.81</v>
      </c>
      <c r="D244" s="36">
        <v>29.03</v>
      </c>
      <c r="E244" s="72">
        <f t="shared" si="3"/>
        <v>29.92</v>
      </c>
      <c r="F244" s="36">
        <v>30.08</v>
      </c>
      <c r="G244" s="36">
        <v>63.96</v>
      </c>
      <c r="H244" s="36">
        <v>53.48</v>
      </c>
      <c r="I244" s="36">
        <v>0</v>
      </c>
      <c r="J244" s="35">
        <v>697</v>
      </c>
      <c r="K244" s="35">
        <v>2.509252</v>
      </c>
      <c r="L244" s="71">
        <v>3.483</v>
      </c>
      <c r="M244" s="36">
        <v>110.2</v>
      </c>
    </row>
    <row r="245" spans="2:13" ht="15">
      <c r="B245" s="73">
        <v>44145.583333333336</v>
      </c>
      <c r="C245" s="36">
        <v>30.27</v>
      </c>
      <c r="D245" s="36">
        <v>28.1</v>
      </c>
      <c r="E245" s="72">
        <f t="shared" si="3"/>
        <v>29.185000000000002</v>
      </c>
      <c r="F245" s="36">
        <v>29.14</v>
      </c>
      <c r="G245" s="36">
        <v>67.48</v>
      </c>
      <c r="H245" s="36">
        <v>57.62</v>
      </c>
      <c r="I245" s="36">
        <v>0</v>
      </c>
      <c r="J245" s="35">
        <v>390.8</v>
      </c>
      <c r="K245" s="35">
        <v>1.407044</v>
      </c>
      <c r="L245" s="71">
        <v>3.914</v>
      </c>
      <c r="M245" s="36">
        <v>159.7</v>
      </c>
    </row>
    <row r="246" spans="2:13" ht="15">
      <c r="B246" s="73">
        <v>44145.625</v>
      </c>
      <c r="C246" s="36">
        <v>29.22</v>
      </c>
      <c r="D246" s="36">
        <v>27.62</v>
      </c>
      <c r="E246" s="72">
        <f t="shared" si="3"/>
        <v>28.42</v>
      </c>
      <c r="F246" s="36">
        <v>28.38</v>
      </c>
      <c r="G246" s="36">
        <v>70.99</v>
      </c>
      <c r="H246" s="36">
        <v>63.96</v>
      </c>
      <c r="I246" s="36">
        <v>0</v>
      </c>
      <c r="J246" s="35">
        <v>390.9</v>
      </c>
      <c r="K246" s="35">
        <v>1.407113</v>
      </c>
      <c r="L246" s="71">
        <v>4.569</v>
      </c>
      <c r="M246" s="36">
        <v>130.5</v>
      </c>
    </row>
    <row r="247" spans="2:13" ht="15">
      <c r="B247" s="73">
        <v>44145.666666666664</v>
      </c>
      <c r="C247" s="36">
        <v>27.84</v>
      </c>
      <c r="D247" s="36">
        <v>26.59</v>
      </c>
      <c r="E247" s="72">
        <f t="shared" si="3"/>
        <v>27.215</v>
      </c>
      <c r="F247" s="36">
        <v>27.32</v>
      </c>
      <c r="G247" s="36">
        <v>70.38</v>
      </c>
      <c r="H247" s="36">
        <v>66.62</v>
      </c>
      <c r="I247" s="36">
        <v>0</v>
      </c>
      <c r="J247" s="35">
        <v>205.1</v>
      </c>
      <c r="K247" s="35">
        <v>0.7383019</v>
      </c>
      <c r="L247" s="71">
        <v>4.39</v>
      </c>
      <c r="M247" s="36">
        <v>141</v>
      </c>
    </row>
    <row r="248" spans="2:13" ht="15">
      <c r="B248" s="73">
        <v>44145.708333333336</v>
      </c>
      <c r="C248" s="36">
        <v>26.66</v>
      </c>
      <c r="D248" s="36">
        <v>24.83</v>
      </c>
      <c r="E248" s="72">
        <f t="shared" si="3"/>
        <v>25.744999999999997</v>
      </c>
      <c r="F248" s="36">
        <v>25.62</v>
      </c>
      <c r="G248" s="36">
        <v>78.4</v>
      </c>
      <c r="H248" s="36">
        <v>69.94</v>
      </c>
      <c r="I248" s="36">
        <v>0</v>
      </c>
      <c r="J248" s="35">
        <v>26.77</v>
      </c>
      <c r="K248" s="35">
        <v>0.09637947</v>
      </c>
      <c r="L248" s="71">
        <v>3.268</v>
      </c>
      <c r="M248" s="36">
        <v>158.3</v>
      </c>
    </row>
    <row r="249" spans="2:13" ht="15">
      <c r="B249" s="73">
        <v>44145.75</v>
      </c>
      <c r="C249" s="36">
        <v>24.83</v>
      </c>
      <c r="D249" s="36">
        <v>23.78</v>
      </c>
      <c r="E249" s="72">
        <f t="shared" si="3"/>
        <v>24.305</v>
      </c>
      <c r="F249" s="36">
        <v>24.18</v>
      </c>
      <c r="G249" s="36">
        <v>84.2</v>
      </c>
      <c r="H249" s="36">
        <v>78.51</v>
      </c>
      <c r="I249" s="36">
        <v>0</v>
      </c>
      <c r="J249" s="35">
        <v>0.031</v>
      </c>
      <c r="K249" s="35">
        <v>0.0001124417</v>
      </c>
      <c r="L249" s="71">
        <v>1.898</v>
      </c>
      <c r="M249" s="36">
        <v>167.1</v>
      </c>
    </row>
    <row r="250" spans="2:13" ht="15">
      <c r="B250" s="73">
        <v>44145.791666666664</v>
      </c>
      <c r="C250" s="36">
        <v>23.77</v>
      </c>
      <c r="D250" s="36">
        <v>23.27</v>
      </c>
      <c r="E250" s="72">
        <f t="shared" si="3"/>
        <v>23.52</v>
      </c>
      <c r="F250" s="36">
        <v>23.45</v>
      </c>
      <c r="G250" s="36">
        <v>87.2</v>
      </c>
      <c r="H250" s="36">
        <v>84.2</v>
      </c>
      <c r="I250" s="36">
        <v>0</v>
      </c>
      <c r="J250" s="35">
        <v>0</v>
      </c>
      <c r="K250" s="35">
        <v>0</v>
      </c>
      <c r="L250" s="71">
        <v>1.849</v>
      </c>
      <c r="M250" s="36">
        <v>136.5</v>
      </c>
    </row>
    <row r="251" spans="2:13" ht="15">
      <c r="B251" s="73">
        <v>44145.833333333336</v>
      </c>
      <c r="C251" s="36">
        <v>23.4</v>
      </c>
      <c r="D251" s="36">
        <v>22.93</v>
      </c>
      <c r="E251" s="72">
        <f t="shared" si="3"/>
        <v>23.165</v>
      </c>
      <c r="F251" s="36">
        <v>23.19</v>
      </c>
      <c r="G251" s="36">
        <v>88</v>
      </c>
      <c r="H251" s="36">
        <v>85.4</v>
      </c>
      <c r="I251" s="36">
        <v>0</v>
      </c>
      <c r="J251" s="35">
        <v>0.003</v>
      </c>
      <c r="K251" s="37">
        <v>1.022408E-05</v>
      </c>
      <c r="L251" s="71">
        <v>1.872</v>
      </c>
      <c r="M251" s="36">
        <v>149.2</v>
      </c>
    </row>
    <row r="252" spans="2:13" ht="15">
      <c r="B252" s="73">
        <v>44145.875</v>
      </c>
      <c r="C252" s="36">
        <v>23.05</v>
      </c>
      <c r="D252" s="36">
        <v>21.99</v>
      </c>
      <c r="E252" s="72">
        <f t="shared" si="3"/>
        <v>22.52</v>
      </c>
      <c r="F252" s="36">
        <v>22.62</v>
      </c>
      <c r="G252" s="36">
        <v>92.9</v>
      </c>
      <c r="H252" s="36">
        <v>88.1</v>
      </c>
      <c r="I252" s="36">
        <v>0</v>
      </c>
      <c r="J252" s="35">
        <v>0</v>
      </c>
      <c r="K252" s="35">
        <v>0</v>
      </c>
      <c r="L252" s="71">
        <v>1.375</v>
      </c>
      <c r="M252" s="36">
        <v>183.2</v>
      </c>
    </row>
    <row r="253" spans="2:13" ht="15">
      <c r="B253" s="73">
        <v>44145.916666666664</v>
      </c>
      <c r="C253" s="36">
        <v>22.48</v>
      </c>
      <c r="D253" s="36">
        <v>21.9</v>
      </c>
      <c r="E253" s="72">
        <f t="shared" si="3"/>
        <v>22.189999999999998</v>
      </c>
      <c r="F253" s="36">
        <v>22.19</v>
      </c>
      <c r="G253" s="36">
        <v>94.6</v>
      </c>
      <c r="H253" s="36">
        <v>92.9</v>
      </c>
      <c r="I253" s="36">
        <v>0</v>
      </c>
      <c r="J253" s="35">
        <v>0.006</v>
      </c>
      <c r="K253" s="37">
        <v>2.045016E-05</v>
      </c>
      <c r="L253" s="71">
        <v>0.5</v>
      </c>
      <c r="M253" s="36">
        <v>157.6</v>
      </c>
    </row>
    <row r="254" spans="2:13" ht="15">
      <c r="B254" s="73">
        <v>44145.958333333336</v>
      </c>
      <c r="C254" s="36">
        <v>22.55</v>
      </c>
      <c r="D254" s="36">
        <v>22.29</v>
      </c>
      <c r="E254" s="72">
        <f t="shared" si="3"/>
        <v>22.42</v>
      </c>
      <c r="F254" s="36">
        <v>22.43</v>
      </c>
      <c r="G254" s="36">
        <v>95.1</v>
      </c>
      <c r="H254" s="36">
        <v>94.3</v>
      </c>
      <c r="I254" s="36">
        <v>0</v>
      </c>
      <c r="J254" s="35">
        <v>0</v>
      </c>
      <c r="K254" s="35">
        <v>0</v>
      </c>
      <c r="L254" s="71">
        <v>0.367</v>
      </c>
      <c r="M254" s="36">
        <v>153.7</v>
      </c>
    </row>
    <row r="255" spans="2:13" ht="15">
      <c r="B255" s="73">
        <v>44146</v>
      </c>
      <c r="C255" s="36">
        <v>22.55</v>
      </c>
      <c r="D255" s="36">
        <v>22.01</v>
      </c>
      <c r="E255" s="72">
        <f t="shared" si="3"/>
        <v>22.28</v>
      </c>
      <c r="F255" s="36">
        <v>22.29</v>
      </c>
      <c r="G255" s="36">
        <v>96.1</v>
      </c>
      <c r="H255" s="36">
        <v>95</v>
      </c>
      <c r="I255" s="36">
        <v>0</v>
      </c>
      <c r="J255" s="35">
        <v>0</v>
      </c>
      <c r="K255" s="35">
        <v>0</v>
      </c>
      <c r="L255" s="71">
        <v>0</v>
      </c>
      <c r="M255" s="36">
        <v>52.93</v>
      </c>
    </row>
    <row r="256" spans="2:13" ht="15">
      <c r="B256" s="73">
        <v>44146.041666666664</v>
      </c>
      <c r="C256" s="36">
        <v>22.29</v>
      </c>
      <c r="D256" s="36">
        <v>21.93</v>
      </c>
      <c r="E256" s="72">
        <f t="shared" si="3"/>
        <v>22.11</v>
      </c>
      <c r="F256" s="36">
        <v>22.11</v>
      </c>
      <c r="G256" s="36">
        <v>96.3</v>
      </c>
      <c r="H256" s="36">
        <v>94.4</v>
      </c>
      <c r="I256" s="36">
        <v>0</v>
      </c>
      <c r="J256" s="35">
        <v>0</v>
      </c>
      <c r="K256" s="35">
        <v>0</v>
      </c>
      <c r="L256" s="71">
        <v>0.289</v>
      </c>
      <c r="M256" s="36">
        <v>32.2</v>
      </c>
    </row>
    <row r="257" spans="2:13" ht="15">
      <c r="B257" s="73">
        <v>44146.083333333336</v>
      </c>
      <c r="C257" s="36">
        <v>21.91</v>
      </c>
      <c r="D257" s="36">
        <v>21.33</v>
      </c>
      <c r="E257" s="72">
        <f t="shared" si="3"/>
        <v>21.619999999999997</v>
      </c>
      <c r="F257" s="36">
        <v>21.71</v>
      </c>
      <c r="G257" s="36">
        <v>96</v>
      </c>
      <c r="H257" s="36">
        <v>94.8</v>
      </c>
      <c r="I257" s="36">
        <v>0</v>
      </c>
      <c r="J257" s="35">
        <v>0</v>
      </c>
      <c r="K257" s="35">
        <v>0</v>
      </c>
      <c r="L257" s="71">
        <v>0.037</v>
      </c>
      <c r="M257" s="36">
        <v>59.82</v>
      </c>
    </row>
    <row r="258" spans="2:13" ht="15">
      <c r="B258" s="73">
        <v>44146.125</v>
      </c>
      <c r="C258" s="36">
        <v>21.46</v>
      </c>
      <c r="D258" s="36">
        <v>21.1</v>
      </c>
      <c r="E258" s="72">
        <f t="shared" si="3"/>
        <v>21.28</v>
      </c>
      <c r="F258" s="36">
        <v>21.31</v>
      </c>
      <c r="G258" s="36">
        <v>96.7</v>
      </c>
      <c r="H258" s="36">
        <v>95.9</v>
      </c>
      <c r="I258" s="36">
        <v>0</v>
      </c>
      <c r="J258" s="35">
        <v>0.003</v>
      </c>
      <c r="K258" s="37">
        <v>1.022594E-05</v>
      </c>
      <c r="L258" s="71">
        <v>0.055</v>
      </c>
      <c r="M258" s="36">
        <v>146</v>
      </c>
    </row>
    <row r="259" spans="2:13" ht="15">
      <c r="B259" s="73">
        <v>44146.166666666664</v>
      </c>
      <c r="C259" s="36">
        <v>21.17</v>
      </c>
      <c r="D259" s="36">
        <v>20.41</v>
      </c>
      <c r="E259" s="72">
        <f t="shared" si="3"/>
        <v>20.79</v>
      </c>
      <c r="F259" s="36">
        <v>20.73</v>
      </c>
      <c r="G259" s="36">
        <v>98.3</v>
      </c>
      <c r="H259" s="36">
        <v>96.6</v>
      </c>
      <c r="I259" s="36">
        <v>0</v>
      </c>
      <c r="J259" s="35">
        <v>0.293</v>
      </c>
      <c r="K259" s="35">
        <v>0.001053273</v>
      </c>
      <c r="L259" s="71">
        <v>0</v>
      </c>
      <c r="M259" s="36">
        <v>152.5</v>
      </c>
    </row>
    <row r="260" spans="2:13" ht="15">
      <c r="B260" s="73">
        <v>44146.208333333336</v>
      </c>
      <c r="C260" s="36">
        <v>23.37</v>
      </c>
      <c r="D260" s="36">
        <v>20.12</v>
      </c>
      <c r="E260" s="72">
        <f t="shared" si="3"/>
        <v>21.745</v>
      </c>
      <c r="F260" s="36">
        <v>21.47</v>
      </c>
      <c r="G260" s="36">
        <v>98.8</v>
      </c>
      <c r="H260" s="36">
        <v>94.3</v>
      </c>
      <c r="I260" s="36">
        <v>0</v>
      </c>
      <c r="J260" s="35">
        <v>64.46</v>
      </c>
      <c r="K260" s="35">
        <v>0.2320612</v>
      </c>
      <c r="L260" s="71">
        <v>0.009</v>
      </c>
      <c r="M260" s="36">
        <v>190</v>
      </c>
    </row>
    <row r="261" spans="2:13" ht="15">
      <c r="B261" s="73">
        <v>44146.25</v>
      </c>
      <c r="C261" s="36">
        <v>25.36</v>
      </c>
      <c r="D261" s="36">
        <v>23.28</v>
      </c>
      <c r="E261" s="72">
        <f t="shared" si="3"/>
        <v>24.32</v>
      </c>
      <c r="F261" s="36">
        <v>24.05</v>
      </c>
      <c r="G261" s="36">
        <v>94.2</v>
      </c>
      <c r="H261" s="36">
        <v>81.9</v>
      </c>
      <c r="I261" s="36">
        <v>0</v>
      </c>
      <c r="J261" s="35">
        <v>229.8</v>
      </c>
      <c r="K261" s="35">
        <v>0.82715</v>
      </c>
      <c r="L261" s="71">
        <v>0.554</v>
      </c>
      <c r="M261" s="36">
        <v>110.4</v>
      </c>
    </row>
    <row r="262" spans="2:13" ht="15">
      <c r="B262" s="73">
        <v>44146.291666666664</v>
      </c>
      <c r="C262" s="36">
        <v>26.37</v>
      </c>
      <c r="D262" s="36">
        <v>25.16</v>
      </c>
      <c r="E262" s="72">
        <f t="shared" si="3"/>
        <v>25.765</v>
      </c>
      <c r="F262" s="36">
        <v>25.75</v>
      </c>
      <c r="G262" s="36">
        <v>84.6</v>
      </c>
      <c r="H262" s="36">
        <v>73.37</v>
      </c>
      <c r="I262" s="36">
        <v>0</v>
      </c>
      <c r="J262" s="35">
        <v>419.5</v>
      </c>
      <c r="K262" s="35">
        <v>1.510159</v>
      </c>
      <c r="L262" s="71">
        <v>2.984</v>
      </c>
      <c r="M262" s="36">
        <v>124.4</v>
      </c>
    </row>
    <row r="263" spans="2:13" ht="15">
      <c r="B263" s="73">
        <v>44146.333333333336</v>
      </c>
      <c r="C263" s="36">
        <v>27.48</v>
      </c>
      <c r="D263" s="36">
        <v>26.08</v>
      </c>
      <c r="E263" s="72">
        <f t="shared" si="3"/>
        <v>26.78</v>
      </c>
      <c r="F263" s="36">
        <v>26.76</v>
      </c>
      <c r="G263" s="36">
        <v>75.19</v>
      </c>
      <c r="H263" s="36">
        <v>66.19</v>
      </c>
      <c r="I263" s="36">
        <v>0</v>
      </c>
      <c r="J263" s="35">
        <v>624.9</v>
      </c>
      <c r="K263" s="35">
        <v>2.249798</v>
      </c>
      <c r="L263" s="71">
        <v>3.643</v>
      </c>
      <c r="M263" s="36">
        <v>111</v>
      </c>
    </row>
    <row r="264" spans="2:13" ht="15">
      <c r="B264" s="73">
        <v>44146.375</v>
      </c>
      <c r="C264" s="36">
        <v>29.27</v>
      </c>
      <c r="D264" s="36">
        <v>26.83</v>
      </c>
      <c r="E264" s="72">
        <f t="shared" si="3"/>
        <v>28.049999999999997</v>
      </c>
      <c r="F264" s="36">
        <v>28.05</v>
      </c>
      <c r="G264" s="36">
        <v>69.95</v>
      </c>
      <c r="H264" s="36">
        <v>53.62</v>
      </c>
      <c r="I264" s="36">
        <v>0</v>
      </c>
      <c r="J264" s="35">
        <v>753.9</v>
      </c>
      <c r="K264" s="35">
        <v>2.713946</v>
      </c>
      <c r="L264" s="71">
        <v>3.372</v>
      </c>
      <c r="M264" s="36">
        <v>113.5</v>
      </c>
    </row>
    <row r="265" spans="2:13" ht="15">
      <c r="B265" s="73">
        <v>44146.416666666664</v>
      </c>
      <c r="C265" s="36">
        <v>29.57</v>
      </c>
      <c r="D265" s="36">
        <v>27.56</v>
      </c>
      <c r="E265" s="72">
        <f t="shared" si="3"/>
        <v>28.564999999999998</v>
      </c>
      <c r="F265" s="36">
        <v>28.53</v>
      </c>
      <c r="G265" s="36">
        <v>64.25</v>
      </c>
      <c r="H265" s="36">
        <v>54.65</v>
      </c>
      <c r="I265" s="36">
        <v>0</v>
      </c>
      <c r="J265" s="35">
        <v>631.9</v>
      </c>
      <c r="K265" s="35">
        <v>2.274735</v>
      </c>
      <c r="L265" s="71">
        <v>3.437</v>
      </c>
      <c r="M265" s="36">
        <v>132.5</v>
      </c>
    </row>
    <row r="266" spans="2:13" ht="15">
      <c r="B266" s="73">
        <v>44146.458333333336</v>
      </c>
      <c r="C266" s="36">
        <v>28.58</v>
      </c>
      <c r="D266" s="36">
        <v>27.21</v>
      </c>
      <c r="E266" s="72">
        <f t="shared" si="3"/>
        <v>27.895</v>
      </c>
      <c r="F266" s="36">
        <v>27.75</v>
      </c>
      <c r="G266" s="36">
        <v>69.22</v>
      </c>
      <c r="H266" s="36">
        <v>60.72</v>
      </c>
      <c r="I266" s="36">
        <v>0</v>
      </c>
      <c r="J266" s="35" t="s">
        <v>69</v>
      </c>
      <c r="K266" s="35" t="s">
        <v>69</v>
      </c>
      <c r="L266" s="71">
        <v>4.713</v>
      </c>
      <c r="M266" s="36">
        <v>137.3</v>
      </c>
    </row>
    <row r="267" spans="2:13" ht="15">
      <c r="B267" s="73">
        <v>44146.5</v>
      </c>
      <c r="C267" s="36">
        <v>28.86</v>
      </c>
      <c r="D267" s="36">
        <v>27</v>
      </c>
      <c r="E267" s="72">
        <f t="shared" si="3"/>
        <v>27.93</v>
      </c>
      <c r="F267" s="36">
        <v>27.98</v>
      </c>
      <c r="G267" s="36">
        <v>69.5</v>
      </c>
      <c r="H267" s="36">
        <v>61.1</v>
      </c>
      <c r="I267" s="36">
        <v>0</v>
      </c>
      <c r="J267" s="35">
        <v>771.4</v>
      </c>
      <c r="K267" s="35">
        <v>2.776968</v>
      </c>
      <c r="L267" s="71">
        <v>4.616</v>
      </c>
      <c r="M267" s="36">
        <v>127.8</v>
      </c>
    </row>
    <row r="268" spans="2:13" ht="15">
      <c r="B268" s="73">
        <v>44146.541666666664</v>
      </c>
      <c r="C268" s="36">
        <v>29.12</v>
      </c>
      <c r="D268" s="36">
        <v>27.39</v>
      </c>
      <c r="E268" s="72">
        <f t="shared" si="3"/>
        <v>28.255000000000003</v>
      </c>
      <c r="F268" s="36">
        <v>28.2</v>
      </c>
      <c r="G268" s="36">
        <v>67.28</v>
      </c>
      <c r="H268" s="36">
        <v>60.7</v>
      </c>
      <c r="I268" s="36">
        <v>0</v>
      </c>
      <c r="J268" s="35">
        <v>647.8</v>
      </c>
      <c r="K268" s="35">
        <v>2.331981</v>
      </c>
      <c r="L268" s="71">
        <v>4.342</v>
      </c>
      <c r="M268" s="36">
        <v>96.1</v>
      </c>
    </row>
    <row r="269" spans="2:13" ht="15">
      <c r="B269" s="73">
        <v>44146.583333333336</v>
      </c>
      <c r="C269" s="36">
        <v>29.11</v>
      </c>
      <c r="D269" s="36">
        <v>27.4</v>
      </c>
      <c r="E269" s="72">
        <f t="shared" si="3"/>
        <v>28.255</v>
      </c>
      <c r="F269" s="36">
        <v>28.27</v>
      </c>
      <c r="G269" s="36">
        <v>68.3</v>
      </c>
      <c r="H269" s="36">
        <v>61.6</v>
      </c>
      <c r="I269" s="36">
        <v>0</v>
      </c>
      <c r="J269" s="35">
        <v>503.9</v>
      </c>
      <c r="K269" s="35">
        <v>1.814059</v>
      </c>
      <c r="L269" s="71">
        <v>4.404</v>
      </c>
      <c r="M269" s="36">
        <v>142.4</v>
      </c>
    </row>
    <row r="270" spans="2:13" ht="15">
      <c r="B270" s="73">
        <v>44146.625</v>
      </c>
      <c r="C270" s="36">
        <v>28.21</v>
      </c>
      <c r="D270" s="36">
        <v>26.93</v>
      </c>
      <c r="E270" s="72">
        <f t="shared" si="3"/>
        <v>27.57</v>
      </c>
      <c r="F270" s="36">
        <v>27.74</v>
      </c>
      <c r="G270" s="36">
        <v>69.4</v>
      </c>
      <c r="H270" s="36">
        <v>63.08</v>
      </c>
      <c r="I270" s="36">
        <v>0</v>
      </c>
      <c r="J270" s="35">
        <v>414.1</v>
      </c>
      <c r="K270" s="35">
        <v>1.49073</v>
      </c>
      <c r="L270" s="71">
        <v>4.57</v>
      </c>
      <c r="M270" s="36">
        <v>125.9</v>
      </c>
    </row>
    <row r="271" spans="2:13" ht="15">
      <c r="B271" s="73">
        <v>44146.666666666664</v>
      </c>
      <c r="C271" s="36">
        <v>28.13</v>
      </c>
      <c r="D271" s="36">
        <v>26.77</v>
      </c>
      <c r="E271" s="72">
        <f t="shared" si="3"/>
        <v>27.45</v>
      </c>
      <c r="F271" s="36">
        <v>27.36</v>
      </c>
      <c r="G271" s="36">
        <v>67.05</v>
      </c>
      <c r="H271" s="36">
        <v>63.11</v>
      </c>
      <c r="I271" s="36">
        <v>0</v>
      </c>
      <c r="J271" s="35">
        <v>225.3</v>
      </c>
      <c r="K271" s="35">
        <v>0.8111576</v>
      </c>
      <c r="L271" s="71">
        <v>4.019</v>
      </c>
      <c r="M271" s="36">
        <v>152.2</v>
      </c>
    </row>
    <row r="272" spans="2:13" ht="15">
      <c r="B272" s="73">
        <v>44146.708333333336</v>
      </c>
      <c r="C272" s="36">
        <v>26.81</v>
      </c>
      <c r="D272" s="36">
        <v>25.02</v>
      </c>
      <c r="E272" s="72">
        <f t="shared" si="3"/>
        <v>25.915</v>
      </c>
      <c r="F272" s="36">
        <v>25.92</v>
      </c>
      <c r="G272" s="36">
        <v>67.58</v>
      </c>
      <c r="H272" s="36">
        <v>65.68</v>
      </c>
      <c r="I272" s="36">
        <v>0</v>
      </c>
      <c r="J272" s="35">
        <v>28.64</v>
      </c>
      <c r="K272" s="35">
        <v>0.1031026</v>
      </c>
      <c r="L272" s="71">
        <v>3.139</v>
      </c>
      <c r="M272" s="36">
        <v>153.1</v>
      </c>
    </row>
    <row r="273" spans="2:13" ht="15">
      <c r="B273" s="73">
        <v>44146.75</v>
      </c>
      <c r="C273" s="36">
        <v>25.09</v>
      </c>
      <c r="D273" s="36">
        <v>23.57</v>
      </c>
      <c r="E273" s="72">
        <f t="shared" si="3"/>
        <v>24.33</v>
      </c>
      <c r="F273" s="36">
        <v>24.32</v>
      </c>
      <c r="G273" s="36">
        <v>77.89</v>
      </c>
      <c r="H273" s="36">
        <v>67.13</v>
      </c>
      <c r="I273" s="36">
        <v>0</v>
      </c>
      <c r="J273" s="35">
        <v>0.034</v>
      </c>
      <c r="K273" s="35">
        <v>0.0001226562</v>
      </c>
      <c r="L273" s="71">
        <v>2.033</v>
      </c>
      <c r="M273" s="36">
        <v>165.9</v>
      </c>
    </row>
    <row r="274" spans="2:13" ht="15">
      <c r="B274" s="73">
        <v>44146.791666666664</v>
      </c>
      <c r="C274" s="36">
        <v>23.61</v>
      </c>
      <c r="D274" s="36">
        <v>22.44</v>
      </c>
      <c r="E274" s="72">
        <f t="shared" si="3"/>
        <v>23.025</v>
      </c>
      <c r="F274" s="36">
        <v>22.95</v>
      </c>
      <c r="G274" s="36">
        <v>86.9</v>
      </c>
      <c r="H274" s="36">
        <v>78.15</v>
      </c>
      <c r="I274" s="36">
        <v>0</v>
      </c>
      <c r="J274" s="35">
        <v>0</v>
      </c>
      <c r="K274" s="35">
        <v>0</v>
      </c>
      <c r="L274" s="71">
        <v>1.426</v>
      </c>
      <c r="M274" s="36">
        <v>184.1</v>
      </c>
    </row>
    <row r="275" spans="2:13" ht="15">
      <c r="B275" s="73">
        <v>44146.833333333336</v>
      </c>
      <c r="C275" s="36">
        <v>22.43</v>
      </c>
      <c r="D275" s="36">
        <v>22.03</v>
      </c>
      <c r="E275" s="72">
        <f t="shared" si="3"/>
        <v>22.23</v>
      </c>
      <c r="F275" s="36">
        <v>22.21</v>
      </c>
      <c r="G275" s="36">
        <v>90.1</v>
      </c>
      <c r="H275" s="36">
        <v>87</v>
      </c>
      <c r="I275" s="36">
        <v>0</v>
      </c>
      <c r="J275" s="35">
        <v>0</v>
      </c>
      <c r="K275" s="35">
        <v>0</v>
      </c>
      <c r="L275" s="71">
        <v>1.066</v>
      </c>
      <c r="M275" s="36">
        <v>172.5</v>
      </c>
    </row>
    <row r="276" spans="2:13" ht="15">
      <c r="B276" s="73">
        <v>44146.875</v>
      </c>
      <c r="C276" s="36">
        <v>22.45</v>
      </c>
      <c r="D276" s="36">
        <v>22.02</v>
      </c>
      <c r="E276" s="72">
        <f t="shared" si="3"/>
        <v>22.235</v>
      </c>
      <c r="F276" s="36">
        <v>22.22</v>
      </c>
      <c r="G276" s="36">
        <v>91.3</v>
      </c>
      <c r="H276" s="36">
        <v>89.8</v>
      </c>
      <c r="I276" s="36">
        <v>0</v>
      </c>
      <c r="J276" s="35">
        <v>0</v>
      </c>
      <c r="K276" s="35">
        <v>0</v>
      </c>
      <c r="L276" s="71">
        <v>1.106</v>
      </c>
      <c r="M276" s="36">
        <v>147.9</v>
      </c>
    </row>
    <row r="277" spans="2:13" ht="15">
      <c r="B277" s="73">
        <v>44146.916666666664</v>
      </c>
      <c r="C277" s="36">
        <v>22.43</v>
      </c>
      <c r="D277" s="36">
        <v>21.73</v>
      </c>
      <c r="E277" s="72">
        <f t="shared" si="3"/>
        <v>22.08</v>
      </c>
      <c r="F277" s="36">
        <v>22.1</v>
      </c>
      <c r="G277" s="36">
        <v>94</v>
      </c>
      <c r="H277" s="36">
        <v>91</v>
      </c>
      <c r="I277" s="36">
        <v>0</v>
      </c>
      <c r="J277" s="35">
        <v>0</v>
      </c>
      <c r="K277" s="35">
        <v>0</v>
      </c>
      <c r="L277" s="71">
        <v>0.615</v>
      </c>
      <c r="M277" s="36">
        <v>184.5</v>
      </c>
    </row>
    <row r="278" spans="2:13" ht="15">
      <c r="B278" s="73">
        <v>44146.958333333336</v>
      </c>
      <c r="C278" s="36">
        <v>21.74</v>
      </c>
      <c r="D278" s="36">
        <v>21.38</v>
      </c>
      <c r="E278" s="72">
        <f aca="true" t="shared" si="4" ref="E278:E341">(C278+D278)/2</f>
        <v>21.56</v>
      </c>
      <c r="F278" s="36">
        <v>21.49</v>
      </c>
      <c r="G278" s="36">
        <v>96.2</v>
      </c>
      <c r="H278" s="36">
        <v>93.8</v>
      </c>
      <c r="I278" s="36">
        <v>0</v>
      </c>
      <c r="J278" s="35">
        <v>0</v>
      </c>
      <c r="K278" s="35">
        <v>0</v>
      </c>
      <c r="L278" s="71">
        <v>0.322</v>
      </c>
      <c r="M278" s="36">
        <v>159.5</v>
      </c>
    </row>
    <row r="279" spans="2:13" ht="15">
      <c r="B279" s="73">
        <v>44147</v>
      </c>
      <c r="C279" s="36">
        <v>21.6</v>
      </c>
      <c r="D279" s="36">
        <v>21.37</v>
      </c>
      <c r="E279" s="72">
        <f t="shared" si="4"/>
        <v>21.485</v>
      </c>
      <c r="F279" s="36">
        <v>21.49</v>
      </c>
      <c r="G279" s="36">
        <v>96.3</v>
      </c>
      <c r="H279" s="36">
        <v>95.6</v>
      </c>
      <c r="I279" s="36">
        <v>0</v>
      </c>
      <c r="J279" s="35">
        <v>0</v>
      </c>
      <c r="K279" s="35">
        <v>0</v>
      </c>
      <c r="L279" s="71">
        <v>0.319</v>
      </c>
      <c r="M279" s="36">
        <v>164.7</v>
      </c>
    </row>
    <row r="280" spans="2:13" ht="15">
      <c r="B280" s="73">
        <v>44147.041666666664</v>
      </c>
      <c r="C280" s="36">
        <v>21.41</v>
      </c>
      <c r="D280" s="36">
        <v>20.84</v>
      </c>
      <c r="E280" s="72">
        <f t="shared" si="4"/>
        <v>21.125</v>
      </c>
      <c r="F280" s="36">
        <v>21.14</v>
      </c>
      <c r="G280" s="36">
        <v>97.9</v>
      </c>
      <c r="H280" s="36">
        <v>95.7</v>
      </c>
      <c r="I280" s="36">
        <v>0</v>
      </c>
      <c r="J280" s="35">
        <v>0</v>
      </c>
      <c r="K280" s="35">
        <v>0</v>
      </c>
      <c r="L280" s="71">
        <v>0.12</v>
      </c>
      <c r="M280" s="36">
        <v>210.4</v>
      </c>
    </row>
    <row r="281" spans="2:13" ht="15">
      <c r="B281" s="73">
        <v>44147.083333333336</v>
      </c>
      <c r="C281" s="36">
        <v>21.04</v>
      </c>
      <c r="D281" s="36">
        <v>20.5</v>
      </c>
      <c r="E281" s="72">
        <f t="shared" si="4"/>
        <v>20.77</v>
      </c>
      <c r="F281" s="36">
        <v>20.8</v>
      </c>
      <c r="G281" s="36">
        <v>98.8</v>
      </c>
      <c r="H281" s="36">
        <v>97.8</v>
      </c>
      <c r="I281" s="36">
        <v>0</v>
      </c>
      <c r="J281" s="35">
        <v>0</v>
      </c>
      <c r="K281" s="35">
        <v>0</v>
      </c>
      <c r="L281" s="71">
        <v>0</v>
      </c>
      <c r="M281" s="36">
        <v>210.8</v>
      </c>
    </row>
    <row r="282" spans="2:13" ht="15">
      <c r="B282" s="73">
        <v>44147.125</v>
      </c>
      <c r="C282" s="36">
        <v>20.86</v>
      </c>
      <c r="D282" s="36">
        <v>20.25</v>
      </c>
      <c r="E282" s="72">
        <f t="shared" si="4"/>
        <v>20.555</v>
      </c>
      <c r="F282" s="36">
        <v>20.52</v>
      </c>
      <c r="G282" s="36">
        <v>99.3</v>
      </c>
      <c r="H282" s="36">
        <v>98.6</v>
      </c>
      <c r="I282" s="36">
        <v>0</v>
      </c>
      <c r="J282" s="35">
        <v>0</v>
      </c>
      <c r="K282" s="35">
        <v>0</v>
      </c>
      <c r="L282" s="71">
        <v>0</v>
      </c>
      <c r="M282" s="36">
        <v>210.4</v>
      </c>
    </row>
    <row r="283" spans="2:13" ht="15">
      <c r="B283" s="73">
        <v>44147.166666666664</v>
      </c>
      <c r="C283" s="36">
        <v>20.71</v>
      </c>
      <c r="D283" s="36">
        <v>19.9</v>
      </c>
      <c r="E283" s="72">
        <f t="shared" si="4"/>
        <v>20.305</v>
      </c>
      <c r="F283" s="36">
        <v>20.36</v>
      </c>
      <c r="G283" s="36">
        <v>99.8</v>
      </c>
      <c r="H283" s="36">
        <v>99.1</v>
      </c>
      <c r="I283" s="36">
        <v>0</v>
      </c>
      <c r="J283" s="35">
        <v>0.324</v>
      </c>
      <c r="K283" s="35">
        <v>0.001165789</v>
      </c>
      <c r="L283" s="71">
        <v>0</v>
      </c>
      <c r="M283" s="36">
        <v>211.5</v>
      </c>
    </row>
    <row r="284" spans="2:13" ht="15">
      <c r="B284" s="73">
        <v>44147.208333333336</v>
      </c>
      <c r="C284" s="36">
        <v>21</v>
      </c>
      <c r="D284" s="36">
        <v>20.07</v>
      </c>
      <c r="E284" s="72">
        <f t="shared" si="4"/>
        <v>20.535</v>
      </c>
      <c r="F284" s="36">
        <v>20.55</v>
      </c>
      <c r="G284" s="36">
        <v>99.9</v>
      </c>
      <c r="H284" s="36">
        <v>99.2</v>
      </c>
      <c r="I284" s="36">
        <v>0</v>
      </c>
      <c r="J284" s="35">
        <v>39.25</v>
      </c>
      <c r="K284" s="35">
        <v>0.141294</v>
      </c>
      <c r="L284" s="71">
        <v>0</v>
      </c>
      <c r="M284" s="36">
        <v>245.5</v>
      </c>
    </row>
    <row r="285" spans="2:13" ht="15">
      <c r="B285" s="73">
        <v>44147.25</v>
      </c>
      <c r="C285" s="36">
        <v>25</v>
      </c>
      <c r="D285" s="36">
        <v>20.98</v>
      </c>
      <c r="E285" s="72">
        <f t="shared" si="4"/>
        <v>22.990000000000002</v>
      </c>
      <c r="F285" s="36">
        <v>22.59</v>
      </c>
      <c r="G285" s="36">
        <v>99.3</v>
      </c>
      <c r="H285" s="36">
        <v>84</v>
      </c>
      <c r="I285" s="36">
        <v>0</v>
      </c>
      <c r="J285" s="35">
        <v>214.1</v>
      </c>
      <c r="K285" s="35">
        <v>0.770788</v>
      </c>
      <c r="L285" s="71">
        <v>0.096</v>
      </c>
      <c r="M285" s="36">
        <v>137.8</v>
      </c>
    </row>
    <row r="286" spans="2:13" ht="15">
      <c r="B286" s="73">
        <v>44147.291666666664</v>
      </c>
      <c r="C286" s="36">
        <v>25.67</v>
      </c>
      <c r="D286" s="36">
        <v>24.21</v>
      </c>
      <c r="E286" s="72">
        <f t="shared" si="4"/>
        <v>24.94</v>
      </c>
      <c r="F286" s="36">
        <v>24.81</v>
      </c>
      <c r="G286" s="36">
        <v>86.7</v>
      </c>
      <c r="H286" s="36">
        <v>80.1</v>
      </c>
      <c r="I286" s="36">
        <v>0</v>
      </c>
      <c r="J286" s="35">
        <v>315.1</v>
      </c>
      <c r="K286" s="35">
        <v>1.134332</v>
      </c>
      <c r="L286" s="71">
        <v>2.26</v>
      </c>
      <c r="M286" s="36">
        <v>93.1</v>
      </c>
    </row>
    <row r="287" spans="2:13" ht="15">
      <c r="B287" s="73">
        <v>44147.333333333336</v>
      </c>
      <c r="C287" s="36">
        <v>28.23</v>
      </c>
      <c r="D287" s="36">
        <v>25.44</v>
      </c>
      <c r="E287" s="72">
        <f t="shared" si="4"/>
        <v>26.835</v>
      </c>
      <c r="F287" s="36">
        <v>26.27</v>
      </c>
      <c r="G287" s="36">
        <v>80.8</v>
      </c>
      <c r="H287" s="36">
        <v>64.53</v>
      </c>
      <c r="I287" s="36">
        <v>0</v>
      </c>
      <c r="J287" s="35">
        <v>513.6</v>
      </c>
      <c r="K287" s="35">
        <v>1.848944</v>
      </c>
      <c r="L287" s="71">
        <v>3.196</v>
      </c>
      <c r="M287" s="36">
        <v>132.9</v>
      </c>
    </row>
    <row r="288" spans="2:13" ht="15">
      <c r="B288" s="73">
        <v>44147.375</v>
      </c>
      <c r="C288" s="36">
        <v>29.6</v>
      </c>
      <c r="D288" s="36">
        <v>27.43</v>
      </c>
      <c r="E288" s="72">
        <f t="shared" si="4"/>
        <v>28.515</v>
      </c>
      <c r="F288" s="36">
        <v>28.29</v>
      </c>
      <c r="G288" s="36">
        <v>66.51</v>
      </c>
      <c r="H288" s="36">
        <v>56.4</v>
      </c>
      <c r="I288" s="36">
        <v>0</v>
      </c>
      <c r="J288" s="35">
        <v>907</v>
      </c>
      <c r="K288" s="35">
        <v>3.263503</v>
      </c>
      <c r="L288" s="71">
        <v>3.081</v>
      </c>
      <c r="M288" s="36">
        <v>155</v>
      </c>
    </row>
    <row r="289" spans="2:13" ht="15">
      <c r="B289" s="73">
        <v>44147.416666666664</v>
      </c>
      <c r="C289" s="36">
        <v>29.6</v>
      </c>
      <c r="D289" s="36">
        <v>28.16</v>
      </c>
      <c r="E289" s="72">
        <f t="shared" si="4"/>
        <v>28.880000000000003</v>
      </c>
      <c r="F289" s="36">
        <v>28.78</v>
      </c>
      <c r="G289" s="36">
        <v>62.42</v>
      </c>
      <c r="H289" s="36">
        <v>54.66</v>
      </c>
      <c r="I289" s="36">
        <v>0</v>
      </c>
      <c r="J289" s="35">
        <v>525.2</v>
      </c>
      <c r="K289" s="35">
        <v>1.89066</v>
      </c>
      <c r="L289" s="71">
        <v>2.262</v>
      </c>
      <c r="M289" s="36">
        <v>109</v>
      </c>
    </row>
    <row r="290" spans="2:13" ht="15">
      <c r="B290" s="73">
        <v>44147.458333333336</v>
      </c>
      <c r="C290" s="36">
        <v>30.27</v>
      </c>
      <c r="D290" s="36">
        <v>28.41</v>
      </c>
      <c r="E290" s="72">
        <f t="shared" si="4"/>
        <v>29.34</v>
      </c>
      <c r="F290" s="36">
        <v>29.06</v>
      </c>
      <c r="G290" s="36">
        <v>59.33</v>
      </c>
      <c r="H290" s="36">
        <v>53.09</v>
      </c>
      <c r="I290" s="36">
        <v>0</v>
      </c>
      <c r="J290" s="35">
        <v>449.1</v>
      </c>
      <c r="K290" s="35">
        <v>1.616805</v>
      </c>
      <c r="L290" s="71">
        <v>2.35</v>
      </c>
      <c r="M290" s="36">
        <v>140.8</v>
      </c>
    </row>
    <row r="291" spans="2:13" ht="15">
      <c r="B291" s="73">
        <v>44147.5</v>
      </c>
      <c r="C291" s="36">
        <v>32.68</v>
      </c>
      <c r="D291" s="36">
        <v>29.27</v>
      </c>
      <c r="E291" s="72">
        <f t="shared" si="4"/>
        <v>30.975</v>
      </c>
      <c r="F291" s="36">
        <v>30.47</v>
      </c>
      <c r="G291" s="36">
        <v>57.25</v>
      </c>
      <c r="H291" s="36">
        <v>46.32</v>
      </c>
      <c r="I291" s="36">
        <v>0</v>
      </c>
      <c r="J291" s="35">
        <v>832</v>
      </c>
      <c r="K291" s="35">
        <v>2.993885</v>
      </c>
      <c r="L291" s="71">
        <v>2.4</v>
      </c>
      <c r="M291" s="36">
        <v>195.6</v>
      </c>
    </row>
    <row r="292" spans="2:13" ht="15">
      <c r="B292" s="73">
        <v>44147.541666666664</v>
      </c>
      <c r="C292" s="36">
        <v>32.05</v>
      </c>
      <c r="D292" s="36">
        <v>30.02</v>
      </c>
      <c r="E292" s="72">
        <f t="shared" si="4"/>
        <v>31.034999999999997</v>
      </c>
      <c r="F292" s="36">
        <v>30.97</v>
      </c>
      <c r="G292" s="36">
        <v>55.18</v>
      </c>
      <c r="H292" s="36">
        <v>47.12</v>
      </c>
      <c r="I292" s="36">
        <v>0</v>
      </c>
      <c r="J292" s="35">
        <v>682.6</v>
      </c>
      <c r="K292" s="35">
        <v>2.457227</v>
      </c>
      <c r="L292" s="71">
        <v>2.672</v>
      </c>
      <c r="M292" s="36">
        <v>184.9</v>
      </c>
    </row>
    <row r="293" spans="2:13" ht="15">
      <c r="B293" s="73">
        <v>44147.583333333336</v>
      </c>
      <c r="C293" s="36">
        <v>30.65</v>
      </c>
      <c r="D293" s="36">
        <v>29.75</v>
      </c>
      <c r="E293" s="72">
        <f t="shared" si="4"/>
        <v>30.2</v>
      </c>
      <c r="F293" s="36">
        <v>30.17</v>
      </c>
      <c r="G293" s="36">
        <v>60.1</v>
      </c>
      <c r="H293" s="36">
        <v>56.03</v>
      </c>
      <c r="I293" s="36">
        <v>0</v>
      </c>
      <c r="J293" s="35">
        <v>571.1</v>
      </c>
      <c r="K293" s="35">
        <v>0.4796892</v>
      </c>
      <c r="L293" s="71">
        <v>3.808</v>
      </c>
      <c r="M293" s="36">
        <v>119.9</v>
      </c>
    </row>
    <row r="294" spans="2:13" ht="15">
      <c r="B294" s="73">
        <v>44147.625</v>
      </c>
      <c r="C294" s="36">
        <v>30.03</v>
      </c>
      <c r="D294" s="36">
        <v>28.18</v>
      </c>
      <c r="E294" s="72">
        <f t="shared" si="4"/>
        <v>29.105</v>
      </c>
      <c r="F294" s="36">
        <v>29.03</v>
      </c>
      <c r="G294" s="36">
        <v>62.19</v>
      </c>
      <c r="H294" s="36">
        <v>57.04</v>
      </c>
      <c r="I294" s="36">
        <v>0</v>
      </c>
      <c r="J294" s="35">
        <v>426.1</v>
      </c>
      <c r="K294" s="35">
        <v>1.533808</v>
      </c>
      <c r="L294" s="71">
        <v>4.852</v>
      </c>
      <c r="M294" s="36">
        <v>142</v>
      </c>
    </row>
    <row r="295" spans="2:13" ht="15">
      <c r="B295" s="73">
        <v>44147.666666666664</v>
      </c>
      <c r="C295" s="36">
        <v>28.47</v>
      </c>
      <c r="D295" s="36">
        <v>27.11</v>
      </c>
      <c r="E295" s="72">
        <f t="shared" si="4"/>
        <v>27.79</v>
      </c>
      <c r="F295" s="36">
        <v>27.8</v>
      </c>
      <c r="G295" s="36">
        <v>65.13</v>
      </c>
      <c r="H295" s="36">
        <v>60.48</v>
      </c>
      <c r="I295" s="36">
        <v>0</v>
      </c>
      <c r="J295" s="35">
        <v>225.9</v>
      </c>
      <c r="K295" s="35">
        <v>0.8131778</v>
      </c>
      <c r="L295" s="71">
        <v>4.521</v>
      </c>
      <c r="M295" s="36">
        <v>119.7</v>
      </c>
    </row>
    <row r="296" spans="2:13" ht="15">
      <c r="B296" s="73">
        <v>44147.708333333336</v>
      </c>
      <c r="C296" s="36">
        <v>27.16</v>
      </c>
      <c r="D296" s="36">
        <v>25.18</v>
      </c>
      <c r="E296" s="72">
        <f t="shared" si="4"/>
        <v>26.17</v>
      </c>
      <c r="F296" s="36">
        <v>26.02</v>
      </c>
      <c r="G296" s="36">
        <v>70.33</v>
      </c>
      <c r="H296" s="36">
        <v>64.21</v>
      </c>
      <c r="I296" s="36">
        <v>0</v>
      </c>
      <c r="J296" s="35">
        <v>27.71</v>
      </c>
      <c r="K296" s="35">
        <v>0.09973947</v>
      </c>
      <c r="L296" s="71">
        <v>3.767</v>
      </c>
      <c r="M296" s="36">
        <v>146.1</v>
      </c>
    </row>
    <row r="297" spans="2:13" ht="15">
      <c r="B297" s="73">
        <v>44147.75</v>
      </c>
      <c r="C297" s="36">
        <v>25.25</v>
      </c>
      <c r="D297" s="36">
        <v>24.14</v>
      </c>
      <c r="E297" s="72">
        <f t="shared" si="4"/>
        <v>24.695</v>
      </c>
      <c r="F297" s="36">
        <v>24.59</v>
      </c>
      <c r="G297" s="36">
        <v>73.64</v>
      </c>
      <c r="H297" s="36">
        <v>69.94</v>
      </c>
      <c r="I297" s="36">
        <v>0</v>
      </c>
      <c r="J297" s="35">
        <v>0.028</v>
      </c>
      <c r="K297" s="35">
        <v>0.0001022133</v>
      </c>
      <c r="L297" s="71">
        <v>2.694</v>
      </c>
      <c r="M297" s="36">
        <v>126</v>
      </c>
    </row>
    <row r="298" spans="2:13" ht="15">
      <c r="B298" s="73">
        <v>44147.791666666664</v>
      </c>
      <c r="C298" s="36">
        <v>24.09</v>
      </c>
      <c r="D298" s="36">
        <v>23.31</v>
      </c>
      <c r="E298" s="72">
        <f t="shared" si="4"/>
        <v>23.7</v>
      </c>
      <c r="F298" s="36">
        <v>23.68</v>
      </c>
      <c r="G298" s="36">
        <v>77.2</v>
      </c>
      <c r="H298" s="36">
        <v>73.6</v>
      </c>
      <c r="I298" s="36">
        <v>0</v>
      </c>
      <c r="J298" s="35">
        <v>0</v>
      </c>
      <c r="K298" s="35">
        <v>0</v>
      </c>
      <c r="L298" s="71">
        <v>2.63</v>
      </c>
      <c r="M298" s="36">
        <v>125.5</v>
      </c>
    </row>
    <row r="299" spans="2:13" ht="15">
      <c r="B299" s="73">
        <v>44147.833333333336</v>
      </c>
      <c r="C299" s="36">
        <v>23.35</v>
      </c>
      <c r="D299" s="36">
        <v>22.67</v>
      </c>
      <c r="E299" s="72">
        <f t="shared" si="4"/>
        <v>23.01</v>
      </c>
      <c r="F299" s="36">
        <v>23.03</v>
      </c>
      <c r="G299" s="36">
        <v>83.5</v>
      </c>
      <c r="H299" s="36">
        <v>77.14</v>
      </c>
      <c r="I299" s="36">
        <v>0</v>
      </c>
      <c r="J299" s="35">
        <v>0</v>
      </c>
      <c r="K299" s="35">
        <v>0</v>
      </c>
      <c r="L299" s="71">
        <v>2.731</v>
      </c>
      <c r="M299" s="36">
        <v>103.6</v>
      </c>
    </row>
    <row r="300" spans="2:13" ht="15">
      <c r="B300" s="73">
        <v>44147.875</v>
      </c>
      <c r="C300" s="36">
        <v>22.77</v>
      </c>
      <c r="D300" s="36">
        <v>22.16</v>
      </c>
      <c r="E300" s="72">
        <f t="shared" si="4"/>
        <v>22.465</v>
      </c>
      <c r="F300" s="36">
        <v>22.49</v>
      </c>
      <c r="G300" s="36">
        <v>87.4</v>
      </c>
      <c r="H300" s="36">
        <v>83.5</v>
      </c>
      <c r="I300" s="36">
        <v>0</v>
      </c>
      <c r="J300" s="35">
        <v>0</v>
      </c>
      <c r="K300" s="35">
        <v>0</v>
      </c>
      <c r="L300" s="71">
        <v>2.049</v>
      </c>
      <c r="M300" s="36">
        <v>139.3</v>
      </c>
    </row>
    <row r="301" spans="2:13" ht="15">
      <c r="B301" s="73">
        <v>44147.916666666664</v>
      </c>
      <c r="C301" s="36">
        <v>22.22</v>
      </c>
      <c r="D301" s="36">
        <v>21.24</v>
      </c>
      <c r="E301" s="72">
        <f t="shared" si="4"/>
        <v>21.729999999999997</v>
      </c>
      <c r="F301" s="36">
        <v>21.84</v>
      </c>
      <c r="G301" s="36">
        <v>91.9</v>
      </c>
      <c r="H301" s="36">
        <v>87.5</v>
      </c>
      <c r="I301" s="36">
        <v>0</v>
      </c>
      <c r="J301" s="35">
        <v>0</v>
      </c>
      <c r="K301" s="35">
        <v>0</v>
      </c>
      <c r="L301" s="71">
        <v>1.164</v>
      </c>
      <c r="M301" s="36">
        <v>197.9</v>
      </c>
    </row>
    <row r="302" spans="2:13" ht="15">
      <c r="B302" s="73">
        <v>44147.958333333336</v>
      </c>
      <c r="C302" s="36">
        <v>21.28</v>
      </c>
      <c r="D302" s="36">
        <v>20.96</v>
      </c>
      <c r="E302" s="72">
        <f t="shared" si="4"/>
        <v>21.12</v>
      </c>
      <c r="F302" s="36">
        <v>21.14</v>
      </c>
      <c r="G302" s="36">
        <v>94.2</v>
      </c>
      <c r="H302" s="36">
        <v>91.9</v>
      </c>
      <c r="I302" s="36">
        <v>0</v>
      </c>
      <c r="J302" s="35">
        <v>0</v>
      </c>
      <c r="K302" s="35">
        <v>0</v>
      </c>
      <c r="L302" s="71">
        <v>0.565</v>
      </c>
      <c r="M302" s="36">
        <v>202.3</v>
      </c>
    </row>
    <row r="303" spans="2:13" ht="15">
      <c r="B303" s="73">
        <v>44148</v>
      </c>
      <c r="C303" s="36">
        <v>21.29</v>
      </c>
      <c r="D303" s="36">
        <v>21.02</v>
      </c>
      <c r="E303" s="72">
        <f t="shared" si="4"/>
        <v>21.155</v>
      </c>
      <c r="F303" s="36">
        <v>21.19</v>
      </c>
      <c r="G303" s="36">
        <v>95.2</v>
      </c>
      <c r="H303" s="36">
        <v>94</v>
      </c>
      <c r="I303" s="36">
        <v>0</v>
      </c>
      <c r="J303" s="35">
        <v>0</v>
      </c>
      <c r="K303" s="35">
        <v>0</v>
      </c>
      <c r="L303" s="71">
        <v>0.62</v>
      </c>
      <c r="M303" s="36">
        <v>204.1</v>
      </c>
    </row>
    <row r="304" spans="2:13" ht="15">
      <c r="B304" s="73">
        <v>44148.041666666664</v>
      </c>
      <c r="C304" s="36">
        <v>21.27</v>
      </c>
      <c r="D304" s="36">
        <v>20.98</v>
      </c>
      <c r="E304" s="72">
        <f t="shared" si="4"/>
        <v>21.125</v>
      </c>
      <c r="F304" s="36">
        <v>21.12</v>
      </c>
      <c r="G304" s="36">
        <v>95.9</v>
      </c>
      <c r="H304" s="36">
        <v>95.1</v>
      </c>
      <c r="I304" s="36">
        <v>0</v>
      </c>
      <c r="J304" s="35">
        <v>0</v>
      </c>
      <c r="K304" s="35">
        <v>0</v>
      </c>
      <c r="L304" s="71">
        <v>0.06</v>
      </c>
      <c r="M304" s="36">
        <v>187.8</v>
      </c>
    </row>
    <row r="305" spans="2:13" ht="15">
      <c r="B305" s="73">
        <v>44148.083333333336</v>
      </c>
      <c r="C305" s="36">
        <v>21.08</v>
      </c>
      <c r="D305" s="36">
        <v>20.72</v>
      </c>
      <c r="E305" s="72">
        <f t="shared" si="4"/>
        <v>20.9</v>
      </c>
      <c r="F305" s="36">
        <v>20.88</v>
      </c>
      <c r="G305" s="36">
        <v>97</v>
      </c>
      <c r="H305" s="36">
        <v>95.6</v>
      </c>
      <c r="I305" s="36">
        <v>0</v>
      </c>
      <c r="J305" s="35">
        <v>0</v>
      </c>
      <c r="K305" s="35">
        <v>0</v>
      </c>
      <c r="L305" s="71">
        <v>0</v>
      </c>
      <c r="M305" s="36">
        <v>196.6</v>
      </c>
    </row>
    <row r="306" spans="2:13" ht="15">
      <c r="B306" s="73">
        <v>44148.125</v>
      </c>
      <c r="C306" s="36">
        <v>20.72</v>
      </c>
      <c r="D306" s="36">
        <v>20.14</v>
      </c>
      <c r="E306" s="72">
        <f t="shared" si="4"/>
        <v>20.43</v>
      </c>
      <c r="F306" s="36">
        <v>20.48</v>
      </c>
      <c r="G306" s="36">
        <v>98.4</v>
      </c>
      <c r="H306" s="36">
        <v>96.9</v>
      </c>
      <c r="I306" s="36">
        <v>0</v>
      </c>
      <c r="J306" s="35">
        <v>0</v>
      </c>
      <c r="K306" s="35">
        <v>0</v>
      </c>
      <c r="L306" s="71">
        <v>0</v>
      </c>
      <c r="M306" s="36">
        <v>141.1</v>
      </c>
    </row>
    <row r="307" spans="2:13" ht="15">
      <c r="B307" s="73">
        <v>44148.166666666664</v>
      </c>
      <c r="C307" s="36">
        <v>20.52</v>
      </c>
      <c r="D307" s="36">
        <v>19.56</v>
      </c>
      <c r="E307" s="72">
        <f t="shared" si="4"/>
        <v>20.04</v>
      </c>
      <c r="F307" s="36">
        <v>20.11</v>
      </c>
      <c r="G307" s="36">
        <v>99</v>
      </c>
      <c r="H307" s="36">
        <v>98.1</v>
      </c>
      <c r="I307" s="36">
        <v>0</v>
      </c>
      <c r="J307" s="35">
        <v>0.327</v>
      </c>
      <c r="K307" s="35">
        <v>0.001176143</v>
      </c>
      <c r="L307" s="71">
        <v>0.08</v>
      </c>
      <c r="M307" s="36">
        <v>173.5</v>
      </c>
    </row>
    <row r="308" spans="2:13" ht="15">
      <c r="B308" s="73">
        <v>44148.208333333336</v>
      </c>
      <c r="C308" s="36">
        <v>21.58</v>
      </c>
      <c r="D308" s="36">
        <v>19.41</v>
      </c>
      <c r="E308" s="72">
        <f t="shared" si="4"/>
        <v>20.494999999999997</v>
      </c>
      <c r="F308" s="36">
        <v>20.25</v>
      </c>
      <c r="G308" s="36">
        <v>99.2</v>
      </c>
      <c r="H308" s="36">
        <v>97.2</v>
      </c>
      <c r="I308" s="36">
        <v>0</v>
      </c>
      <c r="J308" s="35">
        <v>58.45</v>
      </c>
      <c r="K308" s="35">
        <v>0.2104161</v>
      </c>
      <c r="L308" s="71">
        <v>0.385</v>
      </c>
      <c r="M308" s="36">
        <v>198.3</v>
      </c>
    </row>
    <row r="309" spans="2:13" ht="15">
      <c r="B309" s="73">
        <v>44148.25</v>
      </c>
      <c r="C309" s="36">
        <v>24</v>
      </c>
      <c r="D309" s="36">
        <v>21.64</v>
      </c>
      <c r="E309" s="72">
        <f t="shared" si="4"/>
        <v>22.82</v>
      </c>
      <c r="F309" s="36">
        <v>22.85</v>
      </c>
      <c r="G309" s="36">
        <v>97.3</v>
      </c>
      <c r="H309" s="36">
        <v>88.3</v>
      </c>
      <c r="I309" s="36">
        <v>0</v>
      </c>
      <c r="J309" s="35">
        <v>206.9</v>
      </c>
      <c r="K309" s="35">
        <v>0.7448837</v>
      </c>
      <c r="L309" s="71">
        <v>0.748</v>
      </c>
      <c r="M309" s="36">
        <v>159.7</v>
      </c>
    </row>
    <row r="310" spans="2:13" ht="15">
      <c r="B310" s="73">
        <v>44148.291666666664</v>
      </c>
      <c r="C310" s="36">
        <v>26.05</v>
      </c>
      <c r="D310" s="36">
        <v>23.92</v>
      </c>
      <c r="E310" s="72">
        <f t="shared" si="4"/>
        <v>24.985</v>
      </c>
      <c r="F310" s="36">
        <v>24.94</v>
      </c>
      <c r="G310" s="36">
        <v>88.7</v>
      </c>
      <c r="H310" s="36">
        <v>81.1</v>
      </c>
      <c r="I310" s="36">
        <v>0</v>
      </c>
      <c r="J310" s="35">
        <v>349.5</v>
      </c>
      <c r="K310" s="35">
        <v>1.258277</v>
      </c>
      <c r="L310" s="71">
        <v>1.623</v>
      </c>
      <c r="M310" s="36">
        <v>120.8</v>
      </c>
    </row>
    <row r="311" spans="2:13" ht="15">
      <c r="B311" s="73">
        <v>44148.333333333336</v>
      </c>
      <c r="C311" s="36">
        <v>27.14</v>
      </c>
      <c r="D311" s="36">
        <v>25.39</v>
      </c>
      <c r="E311" s="72">
        <f t="shared" si="4"/>
        <v>26.265</v>
      </c>
      <c r="F311" s="36">
        <v>26.13</v>
      </c>
      <c r="G311" s="36">
        <v>84.5</v>
      </c>
      <c r="H311" s="36">
        <v>74.33</v>
      </c>
      <c r="I311" s="36">
        <v>0</v>
      </c>
      <c r="J311" s="35">
        <v>510</v>
      </c>
      <c r="K311" s="35">
        <v>1.836103</v>
      </c>
      <c r="L311" s="71">
        <v>3.31</v>
      </c>
      <c r="M311" s="36">
        <v>50.36</v>
      </c>
    </row>
    <row r="312" spans="2:13" ht="15">
      <c r="B312" s="73">
        <v>44148.375</v>
      </c>
      <c r="C312" s="36">
        <v>28.94</v>
      </c>
      <c r="D312" s="36">
        <v>26.8</v>
      </c>
      <c r="E312" s="72">
        <f t="shared" si="4"/>
        <v>27.87</v>
      </c>
      <c r="F312" s="36">
        <v>28.1</v>
      </c>
      <c r="G312" s="36">
        <v>76.65</v>
      </c>
      <c r="H312" s="36">
        <v>61.55</v>
      </c>
      <c r="I312" s="36">
        <v>0</v>
      </c>
      <c r="J312" s="35">
        <v>854</v>
      </c>
      <c r="K312" s="35">
        <v>3.076032</v>
      </c>
      <c r="L312" s="71">
        <v>2.789</v>
      </c>
      <c r="M312" s="36">
        <v>68.45</v>
      </c>
    </row>
    <row r="313" spans="2:13" ht="15">
      <c r="B313" s="73">
        <v>44148.416666666664</v>
      </c>
      <c r="C313" s="36">
        <v>30.24</v>
      </c>
      <c r="D313" s="36">
        <v>28.12</v>
      </c>
      <c r="E313" s="72">
        <f t="shared" si="4"/>
        <v>29.18</v>
      </c>
      <c r="F313" s="36">
        <v>29.31</v>
      </c>
      <c r="G313" s="36">
        <v>67.51</v>
      </c>
      <c r="H313" s="36">
        <v>56.77</v>
      </c>
      <c r="I313" s="36">
        <v>0</v>
      </c>
      <c r="J313" s="35">
        <v>833</v>
      </c>
      <c r="K313" s="35">
        <v>2.997517</v>
      </c>
      <c r="L313" s="71">
        <v>2.395</v>
      </c>
      <c r="M313" s="36">
        <v>43.1</v>
      </c>
    </row>
    <row r="314" spans="2:13" ht="15">
      <c r="B314" s="73">
        <v>44148.458333333336</v>
      </c>
      <c r="C314" s="36">
        <v>31.48</v>
      </c>
      <c r="D314" s="36">
        <v>28.81</v>
      </c>
      <c r="E314" s="72">
        <f t="shared" si="4"/>
        <v>30.145</v>
      </c>
      <c r="F314" s="36">
        <v>29.97</v>
      </c>
      <c r="G314" s="36">
        <v>63.17</v>
      </c>
      <c r="H314" s="36">
        <v>49.65</v>
      </c>
      <c r="I314" s="36">
        <v>0</v>
      </c>
      <c r="J314" s="35">
        <v>635.3</v>
      </c>
      <c r="K314" s="35">
        <v>2.28707</v>
      </c>
      <c r="L314" s="71">
        <v>2.088</v>
      </c>
      <c r="M314" s="36">
        <v>98.4</v>
      </c>
    </row>
    <row r="315" spans="2:13" ht="15">
      <c r="B315" s="73">
        <v>44148.5</v>
      </c>
      <c r="C315" s="36">
        <v>32.42</v>
      </c>
      <c r="D315" s="36">
        <v>29.73</v>
      </c>
      <c r="E315" s="72">
        <f t="shared" si="4"/>
        <v>31.075000000000003</v>
      </c>
      <c r="F315" s="36">
        <v>30.64</v>
      </c>
      <c r="G315" s="36">
        <v>55.75</v>
      </c>
      <c r="H315" s="36">
        <v>47.66</v>
      </c>
      <c r="I315" s="36">
        <v>0</v>
      </c>
      <c r="J315" s="35">
        <v>535.1</v>
      </c>
      <c r="K315" s="35">
        <v>1.926493</v>
      </c>
      <c r="L315" s="71">
        <v>2.191</v>
      </c>
      <c r="M315" s="36">
        <v>159.8</v>
      </c>
    </row>
    <row r="316" spans="2:13" ht="15">
      <c r="B316" s="73">
        <v>44148.541666666664</v>
      </c>
      <c r="C316" s="36">
        <v>32.58</v>
      </c>
      <c r="D316" s="36">
        <v>30.54</v>
      </c>
      <c r="E316" s="72">
        <f t="shared" si="4"/>
        <v>31.56</v>
      </c>
      <c r="F316" s="36">
        <v>31.51</v>
      </c>
      <c r="G316" s="36">
        <v>55.77</v>
      </c>
      <c r="H316" s="36">
        <v>46.95</v>
      </c>
      <c r="I316" s="36">
        <v>0</v>
      </c>
      <c r="J316" s="35">
        <v>673.5</v>
      </c>
      <c r="K316" s="35">
        <v>2.424517</v>
      </c>
      <c r="L316" s="71">
        <v>2.446</v>
      </c>
      <c r="M316" s="36">
        <v>134.1</v>
      </c>
    </row>
    <row r="317" spans="2:13" ht="15">
      <c r="B317" s="73">
        <v>44148.583333333336</v>
      </c>
      <c r="C317" s="36">
        <v>32.81</v>
      </c>
      <c r="D317" s="36">
        <v>30.67</v>
      </c>
      <c r="E317" s="72">
        <f t="shared" si="4"/>
        <v>31.740000000000002</v>
      </c>
      <c r="F317" s="36">
        <v>31.71</v>
      </c>
      <c r="G317" s="36">
        <v>57.15</v>
      </c>
      <c r="H317" s="36">
        <v>46.32</v>
      </c>
      <c r="I317" s="36">
        <v>0</v>
      </c>
      <c r="J317" s="35">
        <v>547.3</v>
      </c>
      <c r="K317" s="35">
        <v>1.970328</v>
      </c>
      <c r="L317" s="71">
        <v>2.358</v>
      </c>
      <c r="M317" s="36">
        <v>89.7</v>
      </c>
    </row>
    <row r="318" spans="2:13" ht="15">
      <c r="B318" s="73">
        <v>44148.625</v>
      </c>
      <c r="C318" s="36">
        <v>31.68</v>
      </c>
      <c r="D318" s="36">
        <v>30.33</v>
      </c>
      <c r="E318" s="72">
        <f t="shared" si="4"/>
        <v>31.005</v>
      </c>
      <c r="F318" s="36">
        <v>30.88</v>
      </c>
      <c r="G318" s="36">
        <v>61.17</v>
      </c>
      <c r="H318" s="36">
        <v>49.82</v>
      </c>
      <c r="I318" s="36">
        <v>0</v>
      </c>
      <c r="J318" s="35">
        <v>363.6</v>
      </c>
      <c r="K318" s="35">
        <v>1.309054</v>
      </c>
      <c r="L318" s="71">
        <v>3.438</v>
      </c>
      <c r="M318" s="36">
        <v>111.1</v>
      </c>
    </row>
    <row r="319" spans="2:13" ht="15">
      <c r="B319" s="73">
        <v>44148.666666666664</v>
      </c>
      <c r="C319" s="36">
        <v>30.27</v>
      </c>
      <c r="D319" s="36">
        <v>27.98</v>
      </c>
      <c r="E319" s="72">
        <f t="shared" si="4"/>
        <v>29.125</v>
      </c>
      <c r="F319" s="36">
        <v>29.15</v>
      </c>
      <c r="G319" s="36">
        <v>71.31</v>
      </c>
      <c r="H319" s="36">
        <v>59.89</v>
      </c>
      <c r="I319" s="36">
        <v>0</v>
      </c>
      <c r="J319" s="35">
        <v>219.8</v>
      </c>
      <c r="K319" s="35">
        <v>0.7913069</v>
      </c>
      <c r="L319" s="71">
        <v>4.574</v>
      </c>
      <c r="M319" s="36">
        <v>123.3</v>
      </c>
    </row>
    <row r="320" spans="2:13" ht="15">
      <c r="B320" s="73">
        <v>44148.708333333336</v>
      </c>
      <c r="C320" s="36">
        <v>27.95</v>
      </c>
      <c r="D320" s="36">
        <v>25.97</v>
      </c>
      <c r="E320" s="72">
        <f t="shared" si="4"/>
        <v>26.96</v>
      </c>
      <c r="F320" s="36">
        <v>26.85</v>
      </c>
      <c r="G320" s="36">
        <v>78.64</v>
      </c>
      <c r="H320" s="36">
        <v>71.22</v>
      </c>
      <c r="I320" s="36">
        <v>0</v>
      </c>
      <c r="J320" s="35">
        <v>28.14</v>
      </c>
      <c r="K320" s="35">
        <v>0.1012938</v>
      </c>
      <c r="L320" s="71">
        <v>4.248</v>
      </c>
      <c r="M320" s="36">
        <v>137.6</v>
      </c>
    </row>
    <row r="321" spans="2:13" ht="15">
      <c r="B321" s="73">
        <v>44148.75</v>
      </c>
      <c r="C321" s="36">
        <v>25.97</v>
      </c>
      <c r="D321" s="36">
        <v>25.11</v>
      </c>
      <c r="E321" s="72">
        <f t="shared" si="4"/>
        <v>25.54</v>
      </c>
      <c r="F321" s="36">
        <v>25.5</v>
      </c>
      <c r="G321" s="36">
        <v>83.2</v>
      </c>
      <c r="H321" s="36">
        <v>78.72</v>
      </c>
      <c r="I321" s="36">
        <v>0</v>
      </c>
      <c r="J321" s="35">
        <v>0.02</v>
      </c>
      <c r="K321" s="37">
        <v>7.154502E-05</v>
      </c>
      <c r="L321" s="71">
        <v>3.431</v>
      </c>
      <c r="M321" s="36">
        <v>150</v>
      </c>
    </row>
    <row r="322" spans="2:13" ht="15">
      <c r="B322" s="73">
        <v>44148.791666666664</v>
      </c>
      <c r="C322" s="36">
        <v>25.14</v>
      </c>
      <c r="D322" s="36">
        <v>24.57</v>
      </c>
      <c r="E322" s="72">
        <f t="shared" si="4"/>
        <v>24.855</v>
      </c>
      <c r="F322" s="36">
        <v>24.92</v>
      </c>
      <c r="G322" s="36">
        <v>85.5</v>
      </c>
      <c r="H322" s="36">
        <v>83.1</v>
      </c>
      <c r="I322" s="36">
        <v>0</v>
      </c>
      <c r="J322" s="35">
        <v>0</v>
      </c>
      <c r="K322" s="35">
        <v>0</v>
      </c>
      <c r="L322" s="71">
        <v>3.588</v>
      </c>
      <c r="M322" s="36">
        <v>103.9</v>
      </c>
    </row>
    <row r="323" spans="2:13" ht="15">
      <c r="B323" s="73">
        <v>44148.833333333336</v>
      </c>
      <c r="C323" s="36">
        <v>24.57</v>
      </c>
      <c r="D323" s="36">
        <v>23.8</v>
      </c>
      <c r="E323" s="72">
        <f t="shared" si="4"/>
        <v>24.185000000000002</v>
      </c>
      <c r="F323" s="36">
        <v>24.19</v>
      </c>
      <c r="G323" s="36">
        <v>89.5</v>
      </c>
      <c r="H323" s="36">
        <v>85.5</v>
      </c>
      <c r="I323" s="36">
        <v>0</v>
      </c>
      <c r="J323" s="35">
        <v>0</v>
      </c>
      <c r="K323" s="35">
        <v>0</v>
      </c>
      <c r="L323" s="71">
        <v>3.681</v>
      </c>
      <c r="M323" s="36">
        <v>108.6</v>
      </c>
    </row>
    <row r="324" spans="2:13" ht="15">
      <c r="B324" s="73">
        <v>44148.875</v>
      </c>
      <c r="C324" s="36">
        <v>23.82</v>
      </c>
      <c r="D324" s="36">
        <v>23.47</v>
      </c>
      <c r="E324" s="72">
        <f t="shared" si="4"/>
        <v>23.645</v>
      </c>
      <c r="F324" s="36">
        <v>23.67</v>
      </c>
      <c r="G324" s="36">
        <v>92.2</v>
      </c>
      <c r="H324" s="36">
        <v>89.5</v>
      </c>
      <c r="I324" s="36">
        <v>0</v>
      </c>
      <c r="J324" s="35">
        <v>0</v>
      </c>
      <c r="K324" s="35">
        <v>0</v>
      </c>
      <c r="L324" s="71">
        <v>2.714</v>
      </c>
      <c r="M324" s="36">
        <v>116.2</v>
      </c>
    </row>
    <row r="325" spans="2:13" ht="15">
      <c r="B325" s="73">
        <v>44148.916666666664</v>
      </c>
      <c r="C325" s="36">
        <v>23.56</v>
      </c>
      <c r="D325" s="36">
        <v>23.48</v>
      </c>
      <c r="E325" s="72">
        <f t="shared" si="4"/>
        <v>23.52</v>
      </c>
      <c r="F325" s="36">
        <v>23.52</v>
      </c>
      <c r="G325" s="36">
        <v>93.2</v>
      </c>
      <c r="H325" s="36">
        <v>92.2</v>
      </c>
      <c r="I325" s="36">
        <v>0</v>
      </c>
      <c r="J325" s="35">
        <v>0</v>
      </c>
      <c r="K325" s="35">
        <v>0</v>
      </c>
      <c r="L325" s="71">
        <v>2.169</v>
      </c>
      <c r="M325" s="36">
        <v>118.8</v>
      </c>
    </row>
    <row r="326" spans="2:13" ht="15">
      <c r="B326" s="73">
        <v>44148.958333333336</v>
      </c>
      <c r="C326" s="36">
        <v>23.54</v>
      </c>
      <c r="D326" s="36">
        <v>23.22</v>
      </c>
      <c r="E326" s="72">
        <f t="shared" si="4"/>
        <v>23.38</v>
      </c>
      <c r="F326" s="36">
        <v>23.42</v>
      </c>
      <c r="G326" s="36">
        <v>94.6</v>
      </c>
      <c r="H326" s="36">
        <v>93.2</v>
      </c>
      <c r="I326" s="36">
        <v>0</v>
      </c>
      <c r="J326" s="35">
        <v>0</v>
      </c>
      <c r="K326" s="35">
        <v>0</v>
      </c>
      <c r="L326" s="71">
        <v>1.966</v>
      </c>
      <c r="M326" s="36">
        <v>94.4</v>
      </c>
    </row>
    <row r="327" spans="2:13" ht="15">
      <c r="B327" s="73">
        <v>44149</v>
      </c>
      <c r="C327" s="36">
        <v>23.26</v>
      </c>
      <c r="D327" s="36">
        <v>22.95</v>
      </c>
      <c r="E327" s="72">
        <f t="shared" si="4"/>
        <v>23.105</v>
      </c>
      <c r="F327" s="36">
        <v>23.12</v>
      </c>
      <c r="G327" s="36">
        <v>95.8</v>
      </c>
      <c r="H327" s="36">
        <v>94.6</v>
      </c>
      <c r="I327" s="36">
        <v>0</v>
      </c>
      <c r="J327" s="35">
        <v>0</v>
      </c>
      <c r="K327" s="35">
        <v>0</v>
      </c>
      <c r="L327" s="71">
        <v>1.49</v>
      </c>
      <c r="M327" s="36">
        <v>100.9</v>
      </c>
    </row>
    <row r="328" spans="2:13" ht="15">
      <c r="B328" s="73">
        <v>44149.041666666664</v>
      </c>
      <c r="C328" s="36">
        <v>23.06</v>
      </c>
      <c r="D328" s="36">
        <v>22.91</v>
      </c>
      <c r="E328" s="72">
        <f t="shared" si="4"/>
        <v>22.985</v>
      </c>
      <c r="F328" s="36">
        <v>22.98</v>
      </c>
      <c r="G328" s="36">
        <v>96.2</v>
      </c>
      <c r="H328" s="36">
        <v>95.8</v>
      </c>
      <c r="I328" s="36">
        <v>0</v>
      </c>
      <c r="J328" s="35">
        <v>0</v>
      </c>
      <c r="K328" s="35">
        <v>0</v>
      </c>
      <c r="L328" s="71">
        <v>1.166</v>
      </c>
      <c r="M328" s="36">
        <v>91.4</v>
      </c>
    </row>
    <row r="329" spans="2:13" ht="15">
      <c r="B329" s="73">
        <v>44149.083333333336</v>
      </c>
      <c r="C329" s="36">
        <v>23.14</v>
      </c>
      <c r="D329" s="36">
        <v>22.99</v>
      </c>
      <c r="E329" s="72">
        <f t="shared" si="4"/>
        <v>23.064999999999998</v>
      </c>
      <c r="F329" s="36">
        <v>23.06</v>
      </c>
      <c r="G329" s="36">
        <v>96.1</v>
      </c>
      <c r="H329" s="36">
        <v>95.2</v>
      </c>
      <c r="I329" s="36">
        <v>0</v>
      </c>
      <c r="J329" s="35">
        <v>0</v>
      </c>
      <c r="K329" s="35">
        <v>0</v>
      </c>
      <c r="L329" s="71">
        <v>1.059</v>
      </c>
      <c r="M329" s="36">
        <v>92.3</v>
      </c>
    </row>
    <row r="330" spans="2:13" ht="15">
      <c r="B330" s="73">
        <v>44149.125</v>
      </c>
      <c r="C330" s="36">
        <v>23.19</v>
      </c>
      <c r="D330" s="36">
        <v>23.1</v>
      </c>
      <c r="E330" s="72">
        <f t="shared" si="4"/>
        <v>23.145000000000003</v>
      </c>
      <c r="F330" s="36">
        <v>23.14</v>
      </c>
      <c r="G330" s="36">
        <v>95.3</v>
      </c>
      <c r="H330" s="36">
        <v>94.9</v>
      </c>
      <c r="I330" s="36">
        <v>0</v>
      </c>
      <c r="J330" s="35">
        <v>0</v>
      </c>
      <c r="K330" s="35">
        <v>0</v>
      </c>
      <c r="L330" s="71">
        <v>1.41</v>
      </c>
      <c r="M330" s="36">
        <v>93.2</v>
      </c>
    </row>
    <row r="331" spans="2:13" ht="15">
      <c r="B331" s="73">
        <v>44149.166666666664</v>
      </c>
      <c r="C331" s="36">
        <v>23.11</v>
      </c>
      <c r="D331" s="36">
        <v>22.63</v>
      </c>
      <c r="E331" s="72">
        <f t="shared" si="4"/>
        <v>22.869999999999997</v>
      </c>
      <c r="F331" s="36">
        <v>22.82</v>
      </c>
      <c r="G331" s="36">
        <v>96.6</v>
      </c>
      <c r="H331" s="36">
        <v>95.1</v>
      </c>
      <c r="I331" s="36">
        <v>0</v>
      </c>
      <c r="J331" s="35">
        <v>0.443</v>
      </c>
      <c r="K331" s="35">
        <v>0.001594975</v>
      </c>
      <c r="L331" s="71">
        <v>1.002</v>
      </c>
      <c r="M331" s="36">
        <v>76.05</v>
      </c>
    </row>
    <row r="332" spans="2:13" ht="15">
      <c r="B332" s="73">
        <v>44149.208333333336</v>
      </c>
      <c r="C332" s="36">
        <v>23.41</v>
      </c>
      <c r="D332" s="36">
        <v>22.57</v>
      </c>
      <c r="E332" s="72">
        <f t="shared" si="4"/>
        <v>22.990000000000002</v>
      </c>
      <c r="F332" s="36">
        <v>22.85</v>
      </c>
      <c r="G332" s="36">
        <v>96.8</v>
      </c>
      <c r="H332" s="36">
        <v>95.4</v>
      </c>
      <c r="I332" s="36">
        <v>0</v>
      </c>
      <c r="J332" s="35">
        <v>46.03</v>
      </c>
      <c r="K332" s="35">
        <v>0.1657253</v>
      </c>
      <c r="L332" s="71">
        <v>0.201</v>
      </c>
      <c r="M332" s="36">
        <v>80.7</v>
      </c>
    </row>
    <row r="333" spans="2:13" ht="15">
      <c r="B333" s="73">
        <v>44149.25</v>
      </c>
      <c r="C333" s="36">
        <v>25.49</v>
      </c>
      <c r="D333" s="36">
        <v>23.37</v>
      </c>
      <c r="E333" s="72">
        <f t="shared" si="4"/>
        <v>24.43</v>
      </c>
      <c r="F333" s="36">
        <v>24.39</v>
      </c>
      <c r="G333" s="36">
        <v>95.4</v>
      </c>
      <c r="H333" s="36">
        <v>84.7</v>
      </c>
      <c r="I333" s="36">
        <v>0</v>
      </c>
      <c r="J333" s="35">
        <v>210.7</v>
      </c>
      <c r="K333" s="35">
        <v>0.7584401</v>
      </c>
      <c r="L333" s="71">
        <v>1.819</v>
      </c>
      <c r="M333" s="36">
        <v>76.94</v>
      </c>
    </row>
    <row r="334" spans="2:13" ht="15">
      <c r="B334" s="73">
        <v>44149.291666666664</v>
      </c>
      <c r="C334" s="36">
        <v>26.9</v>
      </c>
      <c r="D334" s="36">
        <v>25.18</v>
      </c>
      <c r="E334" s="72">
        <f t="shared" si="4"/>
        <v>26.04</v>
      </c>
      <c r="F334" s="36">
        <v>25.81</v>
      </c>
      <c r="G334" s="36">
        <v>85.2</v>
      </c>
      <c r="H334" s="36">
        <v>77.6</v>
      </c>
      <c r="I334" s="36">
        <v>0</v>
      </c>
      <c r="J334" s="35">
        <v>351</v>
      </c>
      <c r="K334" s="35">
        <v>1.263671</v>
      </c>
      <c r="L334" s="71">
        <v>3.777</v>
      </c>
      <c r="M334" s="36">
        <v>83.5</v>
      </c>
    </row>
    <row r="335" spans="2:13" ht="15">
      <c r="B335" s="73">
        <v>44149.333333333336</v>
      </c>
      <c r="C335" s="36">
        <v>28.79</v>
      </c>
      <c r="D335" s="36">
        <v>26.13</v>
      </c>
      <c r="E335" s="72">
        <f t="shared" si="4"/>
        <v>27.46</v>
      </c>
      <c r="F335" s="36">
        <v>27.19</v>
      </c>
      <c r="G335" s="36">
        <v>81.7</v>
      </c>
      <c r="H335" s="36">
        <v>70.11</v>
      </c>
      <c r="I335" s="36">
        <v>0</v>
      </c>
      <c r="J335" s="35">
        <v>454.6</v>
      </c>
      <c r="K335" s="35">
        <v>1.636409</v>
      </c>
      <c r="L335" s="71">
        <v>2.946</v>
      </c>
      <c r="M335" s="36">
        <v>57.95</v>
      </c>
    </row>
    <row r="336" spans="2:13" ht="15">
      <c r="B336" s="73">
        <v>44149.375</v>
      </c>
      <c r="C336" s="36">
        <v>29.92</v>
      </c>
      <c r="D336" s="36">
        <v>27.31</v>
      </c>
      <c r="E336" s="72">
        <f t="shared" si="4"/>
        <v>28.615000000000002</v>
      </c>
      <c r="F336" s="36">
        <v>28.7</v>
      </c>
      <c r="G336" s="36">
        <v>73.56</v>
      </c>
      <c r="H336" s="36">
        <v>62.34</v>
      </c>
      <c r="I336" s="36">
        <v>0</v>
      </c>
      <c r="J336" s="35">
        <v>681.3</v>
      </c>
      <c r="K336" s="35">
        <v>2.45275</v>
      </c>
      <c r="L336" s="71">
        <v>2.876</v>
      </c>
      <c r="M336" s="36">
        <v>96.1</v>
      </c>
    </row>
    <row r="337" spans="2:13" ht="15">
      <c r="B337" s="73">
        <v>44149.416666666664</v>
      </c>
      <c r="C337" s="36">
        <v>30.48</v>
      </c>
      <c r="D337" s="36">
        <v>28.61</v>
      </c>
      <c r="E337" s="72">
        <f t="shared" si="4"/>
        <v>29.545</v>
      </c>
      <c r="F337" s="36">
        <v>29.54</v>
      </c>
      <c r="G337" s="36">
        <v>67.5</v>
      </c>
      <c r="H337" s="36">
        <v>59.73</v>
      </c>
      <c r="I337" s="36">
        <v>0</v>
      </c>
      <c r="J337" s="35">
        <v>636.9</v>
      </c>
      <c r="K337" s="35">
        <v>2.292773</v>
      </c>
      <c r="L337" s="71">
        <v>2.451</v>
      </c>
      <c r="M337" s="36">
        <v>91.2</v>
      </c>
    </row>
    <row r="338" spans="2:13" ht="15">
      <c r="B338" s="73">
        <v>44149.458333333336</v>
      </c>
      <c r="C338" s="36">
        <v>31.5</v>
      </c>
      <c r="D338" s="36">
        <v>29.76</v>
      </c>
      <c r="E338" s="72">
        <f t="shared" si="4"/>
        <v>30.630000000000003</v>
      </c>
      <c r="F338" s="36">
        <v>30.49</v>
      </c>
      <c r="G338" s="36">
        <v>64.16</v>
      </c>
      <c r="H338" s="36">
        <v>56.48</v>
      </c>
      <c r="I338" s="36">
        <v>0</v>
      </c>
      <c r="J338" s="35">
        <v>742.5</v>
      </c>
      <c r="K338" s="35">
        <v>2.67302</v>
      </c>
      <c r="L338" s="71">
        <v>2.258</v>
      </c>
      <c r="M338" s="36">
        <v>96.4</v>
      </c>
    </row>
    <row r="339" spans="2:13" ht="15">
      <c r="B339" s="73">
        <v>44149.5</v>
      </c>
      <c r="C339" s="36">
        <v>32.35</v>
      </c>
      <c r="D339" s="36">
        <v>30.13</v>
      </c>
      <c r="E339" s="72">
        <f t="shared" si="4"/>
        <v>31.240000000000002</v>
      </c>
      <c r="F339" s="36">
        <v>31.45</v>
      </c>
      <c r="G339" s="36">
        <v>61.34</v>
      </c>
      <c r="H339" s="36">
        <v>52.83</v>
      </c>
      <c r="I339" s="36">
        <v>0</v>
      </c>
      <c r="J339" s="35">
        <v>735.7</v>
      </c>
      <c r="K339" s="35">
        <v>2.648633</v>
      </c>
      <c r="L339" s="71">
        <v>2.082</v>
      </c>
      <c r="M339" s="36">
        <v>82.1</v>
      </c>
    </row>
    <row r="340" spans="2:13" ht="15">
      <c r="B340" s="73">
        <v>44149.541666666664</v>
      </c>
      <c r="C340" s="36">
        <v>33.07</v>
      </c>
      <c r="D340" s="36">
        <v>31.19</v>
      </c>
      <c r="E340" s="72">
        <f t="shared" si="4"/>
        <v>32.13</v>
      </c>
      <c r="F340" s="36">
        <v>32.12</v>
      </c>
      <c r="G340" s="36">
        <v>58.09</v>
      </c>
      <c r="H340" s="36">
        <v>51</v>
      </c>
      <c r="I340" s="36">
        <v>0</v>
      </c>
      <c r="J340" s="35">
        <v>721.7</v>
      </c>
      <c r="K340" s="35">
        <v>2.598124</v>
      </c>
      <c r="L340" s="71">
        <v>2.295</v>
      </c>
      <c r="M340" s="36">
        <v>90.2</v>
      </c>
    </row>
    <row r="341" spans="2:13" ht="15">
      <c r="B341" s="73">
        <v>44149.583333333336</v>
      </c>
      <c r="C341" s="36">
        <v>33.82</v>
      </c>
      <c r="D341" s="36">
        <v>30.98</v>
      </c>
      <c r="E341" s="72">
        <f t="shared" si="4"/>
        <v>32.4</v>
      </c>
      <c r="F341" s="36">
        <v>32.11</v>
      </c>
      <c r="G341" s="36">
        <v>60.92</v>
      </c>
      <c r="H341" s="36">
        <v>49.8</v>
      </c>
      <c r="I341" s="36">
        <v>0</v>
      </c>
      <c r="J341" s="35">
        <v>552.4</v>
      </c>
      <c r="K341" s="35">
        <v>1.988561</v>
      </c>
      <c r="L341" s="71">
        <v>2.923</v>
      </c>
      <c r="M341" s="36">
        <v>143.2</v>
      </c>
    </row>
    <row r="342" spans="2:13" ht="15">
      <c r="B342" s="73">
        <v>44149.625</v>
      </c>
      <c r="C342" s="36">
        <v>31.99</v>
      </c>
      <c r="D342" s="36">
        <v>30.4</v>
      </c>
      <c r="E342" s="72">
        <f aca="true" t="shared" si="5" ref="E342:E405">(C342+D342)/2</f>
        <v>31.195</v>
      </c>
      <c r="F342" s="36">
        <v>31.06</v>
      </c>
      <c r="G342" s="36">
        <v>64.56</v>
      </c>
      <c r="H342" s="36">
        <v>56.38</v>
      </c>
      <c r="I342" s="36">
        <v>0</v>
      </c>
      <c r="J342" s="35">
        <v>383.8</v>
      </c>
      <c r="K342" s="35">
        <v>1.381652</v>
      </c>
      <c r="L342" s="71">
        <v>3.948</v>
      </c>
      <c r="M342" s="36">
        <v>103.9</v>
      </c>
    </row>
    <row r="343" spans="2:13" ht="15">
      <c r="B343" s="73">
        <v>44149.666666666664</v>
      </c>
      <c r="C343" s="36">
        <v>30.76</v>
      </c>
      <c r="D343" s="36">
        <v>28.38</v>
      </c>
      <c r="E343" s="72">
        <f t="shared" si="5"/>
        <v>29.57</v>
      </c>
      <c r="F343" s="36">
        <v>29.48</v>
      </c>
      <c r="G343" s="36">
        <v>72.62</v>
      </c>
      <c r="H343" s="36">
        <v>62.98</v>
      </c>
      <c r="I343" s="36">
        <v>0</v>
      </c>
      <c r="J343" s="35">
        <v>222.6</v>
      </c>
      <c r="K343" s="35">
        <v>0.8014804</v>
      </c>
      <c r="L343" s="71">
        <v>4.808</v>
      </c>
      <c r="M343" s="36">
        <v>137.8</v>
      </c>
    </row>
    <row r="344" spans="2:13" ht="15">
      <c r="B344" s="73">
        <v>44149.708333333336</v>
      </c>
      <c r="C344" s="36">
        <v>28.52</v>
      </c>
      <c r="D344" s="36">
        <v>26.38</v>
      </c>
      <c r="E344" s="72">
        <f t="shared" si="5"/>
        <v>27.45</v>
      </c>
      <c r="F344" s="36">
        <v>27.26</v>
      </c>
      <c r="G344" s="36">
        <v>78.28</v>
      </c>
      <c r="H344" s="36">
        <v>72.04</v>
      </c>
      <c r="I344" s="36">
        <v>0</v>
      </c>
      <c r="J344" s="35">
        <v>28.38</v>
      </c>
      <c r="K344" s="35">
        <v>0.1021727</v>
      </c>
      <c r="L344" s="71">
        <v>3.783</v>
      </c>
      <c r="M344" s="36">
        <v>152.5</v>
      </c>
    </row>
    <row r="345" spans="2:13" ht="15">
      <c r="B345" s="73">
        <v>44149.75</v>
      </c>
      <c r="C345" s="36">
        <v>26.38</v>
      </c>
      <c r="D345" s="36">
        <v>25.2</v>
      </c>
      <c r="E345" s="72">
        <f t="shared" si="5"/>
        <v>25.79</v>
      </c>
      <c r="F345" s="36">
        <v>25.72</v>
      </c>
      <c r="G345" s="36">
        <v>83.3</v>
      </c>
      <c r="H345" s="36">
        <v>78.25</v>
      </c>
      <c r="I345" s="36">
        <v>0</v>
      </c>
      <c r="J345" s="35">
        <v>0.023</v>
      </c>
      <c r="K345" s="37">
        <v>8.176575E-05</v>
      </c>
      <c r="L345" s="71">
        <v>2.556</v>
      </c>
      <c r="M345" s="36">
        <v>134.1</v>
      </c>
    </row>
    <row r="346" spans="2:13" ht="15">
      <c r="B346" s="73">
        <v>44149.791666666664</v>
      </c>
      <c r="C346" s="36">
        <v>25.18</v>
      </c>
      <c r="D346" s="36">
        <v>24.59</v>
      </c>
      <c r="E346" s="72">
        <f t="shared" si="5"/>
        <v>24.884999999999998</v>
      </c>
      <c r="F346" s="36">
        <v>24.89</v>
      </c>
      <c r="G346" s="36">
        <v>84.8</v>
      </c>
      <c r="H346" s="36">
        <v>82.2</v>
      </c>
      <c r="I346" s="36">
        <v>0</v>
      </c>
      <c r="J346" s="35">
        <v>0</v>
      </c>
      <c r="K346" s="35">
        <v>0</v>
      </c>
      <c r="L346" s="71">
        <v>2.193</v>
      </c>
      <c r="M346" s="36">
        <v>103.8</v>
      </c>
    </row>
    <row r="347" spans="2:13" ht="15">
      <c r="B347" s="73">
        <v>44149.833333333336</v>
      </c>
      <c r="C347" s="36">
        <v>24.83</v>
      </c>
      <c r="D347" s="36">
        <v>24.15</v>
      </c>
      <c r="E347" s="72">
        <f t="shared" si="5"/>
        <v>24.49</v>
      </c>
      <c r="F347" s="36">
        <v>24.5</v>
      </c>
      <c r="G347" s="36">
        <v>85.3</v>
      </c>
      <c r="H347" s="36">
        <v>81.6</v>
      </c>
      <c r="I347" s="36">
        <v>0</v>
      </c>
      <c r="J347" s="35">
        <v>0</v>
      </c>
      <c r="K347" s="35">
        <v>0</v>
      </c>
      <c r="L347" s="71">
        <v>2.496</v>
      </c>
      <c r="M347" s="36">
        <v>107.1</v>
      </c>
    </row>
    <row r="348" spans="2:13" ht="15">
      <c r="B348" s="73">
        <v>44149.875</v>
      </c>
      <c r="C348" s="36">
        <v>24.19</v>
      </c>
      <c r="D348" s="36">
        <v>23.37</v>
      </c>
      <c r="E348" s="72">
        <f t="shared" si="5"/>
        <v>23.78</v>
      </c>
      <c r="F348" s="36">
        <v>23.73</v>
      </c>
      <c r="G348" s="36">
        <v>90.3</v>
      </c>
      <c r="H348" s="36">
        <v>85.2</v>
      </c>
      <c r="I348" s="36">
        <v>0</v>
      </c>
      <c r="J348" s="35">
        <v>0</v>
      </c>
      <c r="K348" s="35">
        <v>0</v>
      </c>
      <c r="L348" s="71">
        <v>2.896</v>
      </c>
      <c r="M348" s="36">
        <v>94.5</v>
      </c>
    </row>
    <row r="349" spans="2:13" ht="15">
      <c r="B349" s="73">
        <v>44149.916666666664</v>
      </c>
      <c r="C349" s="36">
        <v>23.36</v>
      </c>
      <c r="D349" s="36">
        <v>22.77</v>
      </c>
      <c r="E349" s="72">
        <f t="shared" si="5"/>
        <v>23.064999999999998</v>
      </c>
      <c r="F349" s="36">
        <v>23.06</v>
      </c>
      <c r="G349" s="36">
        <v>93.4</v>
      </c>
      <c r="H349" s="36">
        <v>90.2</v>
      </c>
      <c r="I349" s="36">
        <v>0</v>
      </c>
      <c r="J349" s="35">
        <v>0</v>
      </c>
      <c r="K349" s="35">
        <v>0</v>
      </c>
      <c r="L349" s="71">
        <v>2.083</v>
      </c>
      <c r="M349" s="36">
        <v>109.7</v>
      </c>
    </row>
    <row r="350" spans="2:13" ht="15">
      <c r="B350" s="73">
        <v>44149.958333333336</v>
      </c>
      <c r="C350" s="36">
        <v>22.82</v>
      </c>
      <c r="D350" s="36">
        <v>22.33</v>
      </c>
      <c r="E350" s="72">
        <f t="shared" si="5"/>
        <v>22.575</v>
      </c>
      <c r="F350" s="36">
        <v>22.49</v>
      </c>
      <c r="G350" s="36">
        <v>95.5</v>
      </c>
      <c r="H350" s="36">
        <v>93.2</v>
      </c>
      <c r="I350" s="36">
        <v>0</v>
      </c>
      <c r="J350" s="35">
        <v>0</v>
      </c>
      <c r="K350" s="35">
        <v>0</v>
      </c>
      <c r="L350" s="71">
        <v>0.717</v>
      </c>
      <c r="M350" s="36">
        <v>137.2</v>
      </c>
    </row>
    <row r="351" spans="2:13" ht="15">
      <c r="B351" s="73">
        <v>44150</v>
      </c>
      <c r="C351" s="36">
        <v>22.41</v>
      </c>
      <c r="D351" s="36">
        <v>21.91</v>
      </c>
      <c r="E351" s="72">
        <f t="shared" si="5"/>
        <v>22.16</v>
      </c>
      <c r="F351" s="36">
        <v>22.17</v>
      </c>
      <c r="G351" s="36">
        <v>97.3</v>
      </c>
      <c r="H351" s="36">
        <v>95.4</v>
      </c>
      <c r="I351" s="36">
        <v>0</v>
      </c>
      <c r="J351" s="35">
        <v>0</v>
      </c>
      <c r="K351" s="35">
        <v>0</v>
      </c>
      <c r="L351" s="71">
        <v>0.083</v>
      </c>
      <c r="M351" s="36">
        <v>128.2</v>
      </c>
    </row>
    <row r="352" spans="2:13" ht="15">
      <c r="B352" s="73">
        <v>44150.041666666664</v>
      </c>
      <c r="C352" s="36">
        <v>22.5</v>
      </c>
      <c r="D352" s="36">
        <v>22.05</v>
      </c>
      <c r="E352" s="72">
        <f t="shared" si="5"/>
        <v>22.275</v>
      </c>
      <c r="F352" s="36">
        <v>22.25</v>
      </c>
      <c r="G352" s="36">
        <v>98.1</v>
      </c>
      <c r="H352" s="36">
        <v>97.1</v>
      </c>
      <c r="I352" s="36">
        <v>0</v>
      </c>
      <c r="J352" s="35">
        <v>0</v>
      </c>
      <c r="K352" s="35">
        <v>0</v>
      </c>
      <c r="L352" s="71">
        <v>0.006</v>
      </c>
      <c r="M352" s="36">
        <v>19.11</v>
      </c>
    </row>
    <row r="353" spans="2:13" ht="15">
      <c r="B353" s="73">
        <v>44150.083333333336</v>
      </c>
      <c r="C353" s="36">
        <v>22.98</v>
      </c>
      <c r="D353" s="36">
        <v>22.47</v>
      </c>
      <c r="E353" s="72">
        <f t="shared" si="5"/>
        <v>22.725</v>
      </c>
      <c r="F353" s="36">
        <v>22.77</v>
      </c>
      <c r="G353" s="36">
        <v>98</v>
      </c>
      <c r="H353" s="36">
        <v>97.1</v>
      </c>
      <c r="I353" s="36">
        <v>0</v>
      </c>
      <c r="J353" s="35">
        <v>0</v>
      </c>
      <c r="K353" s="35">
        <v>0</v>
      </c>
      <c r="L353" s="71">
        <v>0.326</v>
      </c>
      <c r="M353" s="36">
        <v>50.44</v>
      </c>
    </row>
    <row r="354" spans="2:13" ht="15">
      <c r="B354" s="73">
        <v>44150.125</v>
      </c>
      <c r="C354" s="36">
        <v>23.2</v>
      </c>
      <c r="D354" s="36">
        <v>22.99</v>
      </c>
      <c r="E354" s="72">
        <f t="shared" si="5"/>
        <v>23.095</v>
      </c>
      <c r="F354" s="36">
        <v>23.1</v>
      </c>
      <c r="G354" s="36">
        <v>97.2</v>
      </c>
      <c r="H354" s="36">
        <v>96.4</v>
      </c>
      <c r="I354" s="36">
        <v>0</v>
      </c>
      <c r="J354" s="35">
        <v>0</v>
      </c>
      <c r="K354" s="35">
        <v>0</v>
      </c>
      <c r="L354" s="71">
        <v>0.713</v>
      </c>
      <c r="M354" s="36">
        <v>10.99</v>
      </c>
    </row>
    <row r="355" spans="2:13" ht="15">
      <c r="B355" s="73">
        <v>44150.166666666664</v>
      </c>
      <c r="C355" s="36">
        <v>23.18</v>
      </c>
      <c r="D355" s="36">
        <v>22.85</v>
      </c>
      <c r="E355" s="72">
        <f t="shared" si="5"/>
        <v>23.015</v>
      </c>
      <c r="F355" s="36">
        <v>23.03</v>
      </c>
      <c r="G355" s="36">
        <v>96.4</v>
      </c>
      <c r="H355" s="36">
        <v>95.5</v>
      </c>
      <c r="I355" s="36">
        <v>0</v>
      </c>
      <c r="J355" s="35">
        <v>0.44</v>
      </c>
      <c r="K355" s="35">
        <v>0.001584775</v>
      </c>
      <c r="L355" s="71">
        <v>0.899</v>
      </c>
      <c r="M355" s="36">
        <v>69.46</v>
      </c>
    </row>
    <row r="356" spans="2:13" ht="15">
      <c r="B356" s="73">
        <v>44150.208333333336</v>
      </c>
      <c r="C356" s="36">
        <v>23.63</v>
      </c>
      <c r="D356" s="36">
        <v>22.58</v>
      </c>
      <c r="E356" s="72">
        <f t="shared" si="5"/>
        <v>23.104999999999997</v>
      </c>
      <c r="F356" s="36">
        <v>23.12</v>
      </c>
      <c r="G356" s="36">
        <v>96</v>
      </c>
      <c r="H356" s="36">
        <v>92.8</v>
      </c>
      <c r="I356" s="36">
        <v>0</v>
      </c>
      <c r="J356" s="35">
        <v>39.67</v>
      </c>
      <c r="K356" s="35">
        <v>0.1427952</v>
      </c>
      <c r="L356" s="71">
        <v>0.162</v>
      </c>
      <c r="M356" s="36">
        <v>81.9</v>
      </c>
    </row>
    <row r="357" spans="2:13" ht="15">
      <c r="B357" s="73">
        <v>44150.25</v>
      </c>
      <c r="C357" s="36">
        <v>25.97</v>
      </c>
      <c r="D357" s="36">
        <v>23.53</v>
      </c>
      <c r="E357" s="72">
        <f t="shared" si="5"/>
        <v>24.75</v>
      </c>
      <c r="F357" s="36">
        <v>24.5</v>
      </c>
      <c r="G357" s="36">
        <v>93</v>
      </c>
      <c r="H357" s="36">
        <v>83.6</v>
      </c>
      <c r="I357" s="36">
        <v>0</v>
      </c>
      <c r="J357" s="35">
        <v>210.2</v>
      </c>
      <c r="K357" s="35">
        <v>0.7568456</v>
      </c>
      <c r="L357" s="71">
        <v>2.142</v>
      </c>
      <c r="M357" s="36">
        <v>89.5</v>
      </c>
    </row>
    <row r="358" spans="2:13" ht="15">
      <c r="B358" s="73">
        <v>44150.291666666664</v>
      </c>
      <c r="C358" s="36">
        <v>26.93</v>
      </c>
      <c r="D358" s="36">
        <v>25.44</v>
      </c>
      <c r="E358" s="72">
        <f t="shared" si="5"/>
        <v>26.185000000000002</v>
      </c>
      <c r="F358" s="36">
        <v>26.24</v>
      </c>
      <c r="G358" s="36">
        <v>83.6</v>
      </c>
      <c r="H358" s="36">
        <v>78.49</v>
      </c>
      <c r="I358" s="36">
        <v>0</v>
      </c>
      <c r="J358" s="35">
        <v>371.6</v>
      </c>
      <c r="K358" s="35">
        <v>1.337638</v>
      </c>
      <c r="L358" s="71">
        <v>2.547</v>
      </c>
      <c r="M358" s="36">
        <v>46.88</v>
      </c>
    </row>
    <row r="359" spans="2:13" ht="15">
      <c r="B359" s="73">
        <v>44150.333333333336</v>
      </c>
      <c r="C359" s="36">
        <v>28.61</v>
      </c>
      <c r="D359" s="36">
        <v>26.12</v>
      </c>
      <c r="E359" s="72">
        <f t="shared" si="5"/>
        <v>27.365000000000002</v>
      </c>
      <c r="F359" s="36">
        <v>27.82</v>
      </c>
      <c r="G359" s="36">
        <v>81.6</v>
      </c>
      <c r="H359" s="36">
        <v>68.97</v>
      </c>
      <c r="I359" s="36">
        <v>0</v>
      </c>
      <c r="J359" s="35">
        <v>634.5</v>
      </c>
      <c r="K359" s="35">
        <v>2.284361</v>
      </c>
      <c r="L359" s="71">
        <v>3.108</v>
      </c>
      <c r="M359" s="36">
        <v>335.1</v>
      </c>
    </row>
    <row r="360" spans="2:13" ht="15">
      <c r="B360" s="73">
        <v>44150.375</v>
      </c>
      <c r="C360" s="36">
        <v>30.54</v>
      </c>
      <c r="D360" s="36">
        <v>27.74</v>
      </c>
      <c r="E360" s="72">
        <f t="shared" si="5"/>
        <v>29.14</v>
      </c>
      <c r="F360" s="36">
        <v>28.96</v>
      </c>
      <c r="G360" s="36">
        <v>72.74</v>
      </c>
      <c r="H360" s="36">
        <v>59.18</v>
      </c>
      <c r="I360" s="36">
        <v>0</v>
      </c>
      <c r="J360" s="35">
        <v>634.9</v>
      </c>
      <c r="K360" s="35">
        <v>2.285793</v>
      </c>
      <c r="L360" s="71">
        <v>3.163</v>
      </c>
      <c r="M360" s="36">
        <v>42.29</v>
      </c>
    </row>
    <row r="361" spans="2:13" ht="15">
      <c r="B361" s="73">
        <v>44150.416666666664</v>
      </c>
      <c r="C361" s="36">
        <v>31.32</v>
      </c>
      <c r="D361" s="36">
        <v>29.85</v>
      </c>
      <c r="E361" s="72">
        <f t="shared" si="5"/>
        <v>30.585</v>
      </c>
      <c r="F361" s="36">
        <v>30.56</v>
      </c>
      <c r="G361" s="36">
        <v>62.46</v>
      </c>
      <c r="H361" s="36">
        <v>54.68</v>
      </c>
      <c r="I361" s="36">
        <v>0</v>
      </c>
      <c r="J361" s="35">
        <v>812</v>
      </c>
      <c r="K361" s="35">
        <v>2.923886</v>
      </c>
      <c r="L361" s="71">
        <v>3.186</v>
      </c>
      <c r="M361" s="36">
        <v>51.17</v>
      </c>
    </row>
    <row r="362" spans="2:13" ht="15">
      <c r="B362" s="73">
        <v>44150.458333333336</v>
      </c>
      <c r="C362" s="36">
        <v>32.71</v>
      </c>
      <c r="D362" s="36">
        <v>30.19</v>
      </c>
      <c r="E362" s="72">
        <f t="shared" si="5"/>
        <v>31.450000000000003</v>
      </c>
      <c r="F362" s="36">
        <v>31.42</v>
      </c>
      <c r="G362" s="36">
        <v>60.38</v>
      </c>
      <c r="H362" s="36">
        <v>51.11</v>
      </c>
      <c r="I362" s="36">
        <v>0</v>
      </c>
      <c r="J362" s="35">
        <v>772.5</v>
      </c>
      <c r="K362" s="35">
        <v>2.78097</v>
      </c>
      <c r="L362" s="71">
        <v>3.064</v>
      </c>
      <c r="M362" s="36">
        <v>53.55</v>
      </c>
    </row>
    <row r="363" spans="2:13" ht="15">
      <c r="B363" s="73">
        <v>44150.5</v>
      </c>
      <c r="C363" s="36">
        <v>33.86</v>
      </c>
      <c r="D363" s="36">
        <v>31.68</v>
      </c>
      <c r="E363" s="72">
        <f t="shared" si="5"/>
        <v>32.769999999999996</v>
      </c>
      <c r="F363" s="36">
        <v>32.55</v>
      </c>
      <c r="G363" s="36">
        <v>54.64</v>
      </c>
      <c r="H363" s="36">
        <v>45.25</v>
      </c>
      <c r="I363" s="36">
        <v>0</v>
      </c>
      <c r="J363" s="35">
        <v>765.5</v>
      </c>
      <c r="K363" s="35">
        <v>2.755963</v>
      </c>
      <c r="L363" s="71">
        <v>2.639</v>
      </c>
      <c r="M363" s="36">
        <v>54.21</v>
      </c>
    </row>
    <row r="364" spans="2:13" ht="15">
      <c r="B364" s="73">
        <v>44150.541666666664</v>
      </c>
      <c r="C364" s="36">
        <v>34.55</v>
      </c>
      <c r="D364" s="36">
        <v>32.35</v>
      </c>
      <c r="E364" s="72">
        <f t="shared" si="5"/>
        <v>33.45</v>
      </c>
      <c r="F364" s="36">
        <v>33.36</v>
      </c>
      <c r="G364" s="36">
        <v>50.75</v>
      </c>
      <c r="H364" s="36">
        <v>43.48</v>
      </c>
      <c r="I364" s="36">
        <v>0</v>
      </c>
      <c r="J364" s="35">
        <v>805</v>
      </c>
      <c r="K364" s="35">
        <v>2.899524</v>
      </c>
      <c r="L364" s="71">
        <v>2.769</v>
      </c>
      <c r="M364" s="36">
        <v>116.3</v>
      </c>
    </row>
    <row r="365" spans="2:13" ht="15">
      <c r="B365" s="73">
        <v>44150.583333333336</v>
      </c>
      <c r="C365" s="36">
        <v>34.1</v>
      </c>
      <c r="D365" s="36">
        <v>31.36</v>
      </c>
      <c r="E365" s="72">
        <f t="shared" si="5"/>
        <v>32.730000000000004</v>
      </c>
      <c r="F365" s="36">
        <v>32.85</v>
      </c>
      <c r="G365" s="36">
        <v>57.79</v>
      </c>
      <c r="H365" s="36">
        <v>43.42</v>
      </c>
      <c r="I365" s="36">
        <v>0</v>
      </c>
      <c r="J365" s="35">
        <v>483.2</v>
      </c>
      <c r="K365" s="35">
        <v>1.739409</v>
      </c>
      <c r="L365" s="71">
        <v>3.395</v>
      </c>
      <c r="M365" s="36">
        <v>174.4</v>
      </c>
    </row>
    <row r="366" spans="2:13" ht="15">
      <c r="B366" s="73">
        <v>44150.625</v>
      </c>
      <c r="C366" s="36">
        <v>32.69</v>
      </c>
      <c r="D366" s="36">
        <v>30.91</v>
      </c>
      <c r="E366" s="72">
        <f t="shared" si="5"/>
        <v>31.799999999999997</v>
      </c>
      <c r="F366" s="36">
        <v>31.93</v>
      </c>
      <c r="G366" s="36">
        <v>63.97</v>
      </c>
      <c r="H366" s="36">
        <v>54.47</v>
      </c>
      <c r="I366" s="36">
        <v>0</v>
      </c>
      <c r="J366" s="35">
        <v>414</v>
      </c>
      <c r="K366" s="35">
        <v>1.49027</v>
      </c>
      <c r="L366" s="71">
        <v>4.244</v>
      </c>
      <c r="M366" s="36">
        <v>107.4</v>
      </c>
    </row>
    <row r="367" spans="2:13" ht="15">
      <c r="B367" s="73">
        <v>44150.666666666664</v>
      </c>
      <c r="C367" s="36">
        <v>31.12</v>
      </c>
      <c r="D367" s="36">
        <v>28.34</v>
      </c>
      <c r="E367" s="72">
        <f t="shared" si="5"/>
        <v>29.73</v>
      </c>
      <c r="F367" s="36">
        <v>29.75</v>
      </c>
      <c r="G367" s="36">
        <v>77.03</v>
      </c>
      <c r="H367" s="36">
        <v>63.41</v>
      </c>
      <c r="I367" s="36">
        <v>0</v>
      </c>
      <c r="J367" s="35">
        <v>208.8</v>
      </c>
      <c r="K367" s="35">
        <v>0.7517857</v>
      </c>
      <c r="L367" s="71">
        <v>4.671</v>
      </c>
      <c r="M367" s="36">
        <v>134.1</v>
      </c>
    </row>
    <row r="368" spans="2:13" ht="15">
      <c r="B368" s="73">
        <v>44150.708333333336</v>
      </c>
      <c r="C368" s="36">
        <v>28.36</v>
      </c>
      <c r="D368" s="36">
        <v>26.51</v>
      </c>
      <c r="E368" s="72">
        <f t="shared" si="5"/>
        <v>27.435000000000002</v>
      </c>
      <c r="F368" s="36">
        <v>27.33</v>
      </c>
      <c r="G368" s="36">
        <v>83.9</v>
      </c>
      <c r="H368" s="36">
        <v>76.99</v>
      </c>
      <c r="I368" s="36">
        <v>0</v>
      </c>
      <c r="J368" s="35">
        <v>22.46</v>
      </c>
      <c r="K368" s="35">
        <v>0.08084646</v>
      </c>
      <c r="L368" s="71">
        <v>3.909</v>
      </c>
      <c r="M368" s="36">
        <v>145.8</v>
      </c>
    </row>
    <row r="369" spans="2:13" ht="15">
      <c r="B369" s="73">
        <v>44150.75</v>
      </c>
      <c r="C369" s="36">
        <v>26.51</v>
      </c>
      <c r="D369" s="36">
        <v>25.59</v>
      </c>
      <c r="E369" s="72">
        <f t="shared" si="5"/>
        <v>26.05</v>
      </c>
      <c r="F369" s="36">
        <v>26</v>
      </c>
      <c r="G369" s="36">
        <v>88.9</v>
      </c>
      <c r="H369" s="36">
        <v>84</v>
      </c>
      <c r="I369" s="36">
        <v>0</v>
      </c>
      <c r="J369" s="35">
        <v>0.02</v>
      </c>
      <c r="K369" s="37">
        <v>7.154504E-05</v>
      </c>
      <c r="L369" s="71">
        <v>3.467</v>
      </c>
      <c r="M369" s="36">
        <v>147.7</v>
      </c>
    </row>
    <row r="370" spans="2:13" ht="15">
      <c r="B370" s="73">
        <v>44150.791666666664</v>
      </c>
      <c r="C370" s="36">
        <v>25.6</v>
      </c>
      <c r="D370" s="36">
        <v>25.09</v>
      </c>
      <c r="E370" s="72">
        <f t="shared" si="5"/>
        <v>25.345</v>
      </c>
      <c r="F370" s="36">
        <v>25.34</v>
      </c>
      <c r="G370" s="36">
        <v>91.2</v>
      </c>
      <c r="H370" s="36">
        <v>88.9</v>
      </c>
      <c r="I370" s="36">
        <v>0</v>
      </c>
      <c r="J370" s="35">
        <v>0</v>
      </c>
      <c r="K370" s="35">
        <v>0</v>
      </c>
      <c r="L370" s="71">
        <v>3.072</v>
      </c>
      <c r="M370" s="36">
        <v>154.6</v>
      </c>
    </row>
    <row r="371" spans="2:13" ht="15">
      <c r="B371" s="73">
        <v>44150.833333333336</v>
      </c>
      <c r="C371" s="36">
        <v>25.11</v>
      </c>
      <c r="D371" s="36">
        <v>24.62</v>
      </c>
      <c r="E371" s="72">
        <f t="shared" si="5"/>
        <v>24.865000000000002</v>
      </c>
      <c r="F371" s="36">
        <v>24.87</v>
      </c>
      <c r="G371" s="36">
        <v>91.6</v>
      </c>
      <c r="H371" s="36">
        <v>89.1</v>
      </c>
      <c r="I371" s="36">
        <v>0</v>
      </c>
      <c r="J371" s="35">
        <v>0</v>
      </c>
      <c r="K371" s="35">
        <v>0</v>
      </c>
      <c r="L371" s="71">
        <v>2.568</v>
      </c>
      <c r="M371" s="36">
        <v>114.4</v>
      </c>
    </row>
    <row r="372" spans="2:13" ht="15">
      <c r="B372" s="73">
        <v>44150.875</v>
      </c>
      <c r="C372" s="36">
        <v>24.58</v>
      </c>
      <c r="D372" s="36">
        <v>24.05</v>
      </c>
      <c r="E372" s="72">
        <f t="shared" si="5"/>
        <v>24.314999999999998</v>
      </c>
      <c r="F372" s="36">
        <v>24.28</v>
      </c>
      <c r="G372" s="36">
        <v>93.1</v>
      </c>
      <c r="H372" s="36">
        <v>89.5</v>
      </c>
      <c r="I372" s="36">
        <v>0</v>
      </c>
      <c r="J372" s="35">
        <v>0.003</v>
      </c>
      <c r="K372" s="37">
        <v>1.022269E-05</v>
      </c>
      <c r="L372" s="71">
        <v>2.9</v>
      </c>
      <c r="M372" s="36">
        <v>106</v>
      </c>
    </row>
    <row r="373" spans="2:13" ht="15">
      <c r="B373" s="73">
        <v>44150.916666666664</v>
      </c>
      <c r="C373" s="36">
        <v>24.33</v>
      </c>
      <c r="D373" s="36">
        <v>23.83</v>
      </c>
      <c r="E373" s="72">
        <f t="shared" si="5"/>
        <v>24.08</v>
      </c>
      <c r="F373" s="36">
        <v>24.1</v>
      </c>
      <c r="G373" s="36">
        <v>94.2</v>
      </c>
      <c r="H373" s="36">
        <v>92.1</v>
      </c>
      <c r="I373" s="36">
        <v>0</v>
      </c>
      <c r="J373" s="35">
        <v>0</v>
      </c>
      <c r="K373" s="35">
        <v>0</v>
      </c>
      <c r="L373" s="71">
        <v>3.099</v>
      </c>
      <c r="M373" s="36">
        <v>96.5</v>
      </c>
    </row>
    <row r="374" spans="2:13" ht="15">
      <c r="B374" s="73">
        <v>44150.958333333336</v>
      </c>
      <c r="C374" s="36">
        <v>23.88</v>
      </c>
      <c r="D374" s="36">
        <v>23.64</v>
      </c>
      <c r="E374" s="72">
        <f t="shared" si="5"/>
        <v>23.759999999999998</v>
      </c>
      <c r="F374" s="36">
        <v>23.73</v>
      </c>
      <c r="G374" s="36">
        <v>94.8</v>
      </c>
      <c r="H374" s="36">
        <v>94</v>
      </c>
      <c r="I374" s="36">
        <v>0</v>
      </c>
      <c r="J374" s="35">
        <v>0</v>
      </c>
      <c r="K374" s="35">
        <v>0</v>
      </c>
      <c r="L374" s="71">
        <v>2.956</v>
      </c>
      <c r="M374" s="36">
        <v>90.8</v>
      </c>
    </row>
    <row r="375" spans="2:13" ht="15">
      <c r="B375" s="73">
        <v>44151</v>
      </c>
      <c r="C375" s="36">
        <v>23.74</v>
      </c>
      <c r="D375" s="36">
        <v>23.64</v>
      </c>
      <c r="E375" s="72">
        <f t="shared" si="5"/>
        <v>23.689999999999998</v>
      </c>
      <c r="F375" s="36">
        <v>23.69</v>
      </c>
      <c r="G375" s="36">
        <v>94.7</v>
      </c>
      <c r="H375" s="36">
        <v>94.4</v>
      </c>
      <c r="I375" s="36">
        <v>0</v>
      </c>
      <c r="J375" s="35">
        <v>0</v>
      </c>
      <c r="K375" s="35">
        <v>0</v>
      </c>
      <c r="L375" s="71">
        <v>2.807</v>
      </c>
      <c r="M375" s="36">
        <v>100.4</v>
      </c>
    </row>
    <row r="376" spans="2:13" ht="15">
      <c r="B376" s="73">
        <v>44151.041666666664</v>
      </c>
      <c r="C376" s="36">
        <v>23.66</v>
      </c>
      <c r="D376" s="36">
        <v>23.06</v>
      </c>
      <c r="E376" s="72">
        <f t="shared" si="5"/>
        <v>23.36</v>
      </c>
      <c r="F376" s="36">
        <v>23.31</v>
      </c>
      <c r="G376" s="36">
        <v>96.9</v>
      </c>
      <c r="H376" s="36">
        <v>94.7</v>
      </c>
      <c r="I376" s="36">
        <v>0</v>
      </c>
      <c r="J376" s="35">
        <v>0</v>
      </c>
      <c r="K376" s="35">
        <v>0</v>
      </c>
      <c r="L376" s="71">
        <v>2.002</v>
      </c>
      <c r="M376" s="36">
        <v>95.1</v>
      </c>
    </row>
    <row r="377" spans="2:13" ht="15">
      <c r="B377" s="73">
        <v>44151.083333333336</v>
      </c>
      <c r="C377" s="36">
        <v>23.36</v>
      </c>
      <c r="D377" s="36">
        <v>23.12</v>
      </c>
      <c r="E377" s="72">
        <f t="shared" si="5"/>
        <v>23.240000000000002</v>
      </c>
      <c r="F377" s="36">
        <v>23.27</v>
      </c>
      <c r="G377" s="36">
        <v>96.4</v>
      </c>
      <c r="H377" s="36">
        <v>94.2</v>
      </c>
      <c r="I377" s="36">
        <v>0</v>
      </c>
      <c r="J377" s="35">
        <v>0</v>
      </c>
      <c r="K377" s="35">
        <v>0</v>
      </c>
      <c r="L377" s="71">
        <v>1.844</v>
      </c>
      <c r="M377" s="36">
        <v>102.8</v>
      </c>
    </row>
    <row r="378" spans="2:13" ht="15">
      <c r="B378" s="73">
        <v>44151.125</v>
      </c>
      <c r="C378" s="36">
        <v>23.32</v>
      </c>
      <c r="D378" s="36">
        <v>23.07</v>
      </c>
      <c r="E378" s="72">
        <f t="shared" si="5"/>
        <v>23.195</v>
      </c>
      <c r="F378" s="36">
        <v>23.17</v>
      </c>
      <c r="G378" s="36">
        <v>95</v>
      </c>
      <c r="H378" s="36">
        <v>94.2</v>
      </c>
      <c r="I378" s="36">
        <v>0</v>
      </c>
      <c r="J378" s="35">
        <v>0</v>
      </c>
      <c r="K378" s="35">
        <v>0</v>
      </c>
      <c r="L378" s="71">
        <v>0.336</v>
      </c>
      <c r="M378" s="36">
        <v>134.1</v>
      </c>
    </row>
    <row r="379" spans="2:13" ht="15">
      <c r="B379" s="73">
        <v>44151.166666666664</v>
      </c>
      <c r="C379" s="36">
        <v>23.23</v>
      </c>
      <c r="D379" s="36">
        <v>23.03</v>
      </c>
      <c r="E379" s="72">
        <f t="shared" si="5"/>
        <v>23.130000000000003</v>
      </c>
      <c r="F379" s="36">
        <v>23.11</v>
      </c>
      <c r="G379" s="36">
        <v>95.3</v>
      </c>
      <c r="H379" s="36">
        <v>94.8</v>
      </c>
      <c r="I379" s="36">
        <v>0</v>
      </c>
      <c r="J379" s="35">
        <v>0.119</v>
      </c>
      <c r="K379" s="35">
        <v>0.0004294164</v>
      </c>
      <c r="L379" s="71">
        <v>0.335</v>
      </c>
      <c r="M379" s="36">
        <v>15.29</v>
      </c>
    </row>
    <row r="380" spans="2:13" ht="15">
      <c r="B380" s="73">
        <v>44151.208333333336</v>
      </c>
      <c r="C380" s="36">
        <v>23.5</v>
      </c>
      <c r="D380" s="36">
        <v>23.17</v>
      </c>
      <c r="E380" s="72">
        <f t="shared" si="5"/>
        <v>23.335</v>
      </c>
      <c r="F380" s="36">
        <v>23.28</v>
      </c>
      <c r="G380" s="36">
        <v>94.9</v>
      </c>
      <c r="H380" s="36">
        <v>94.3</v>
      </c>
      <c r="I380" s="36">
        <v>0</v>
      </c>
      <c r="J380" s="35">
        <v>19.52</v>
      </c>
      <c r="K380" s="35">
        <v>0.07027093</v>
      </c>
      <c r="L380" s="71">
        <v>0.772</v>
      </c>
      <c r="M380" s="36">
        <v>66.21</v>
      </c>
    </row>
    <row r="381" spans="2:13" ht="15">
      <c r="B381" s="73">
        <v>44151.25</v>
      </c>
      <c r="C381" s="36">
        <v>24.37</v>
      </c>
      <c r="D381" s="36">
        <v>23.46</v>
      </c>
      <c r="E381" s="72">
        <f t="shared" si="5"/>
        <v>23.915</v>
      </c>
      <c r="F381" s="36">
        <v>23.88</v>
      </c>
      <c r="G381" s="36">
        <v>94.3</v>
      </c>
      <c r="H381" s="36">
        <v>89.4</v>
      </c>
      <c r="I381" s="36">
        <v>0</v>
      </c>
      <c r="J381" s="35">
        <v>91.4</v>
      </c>
      <c r="K381" s="35">
        <v>0.3291093</v>
      </c>
      <c r="L381" s="71">
        <v>1.131</v>
      </c>
      <c r="M381" s="36">
        <v>104.2</v>
      </c>
    </row>
    <row r="382" spans="2:13" ht="15">
      <c r="B382" s="73">
        <v>44151.291666666664</v>
      </c>
      <c r="C382" s="36">
        <v>26.81</v>
      </c>
      <c r="D382" s="36">
        <v>24.34</v>
      </c>
      <c r="E382" s="72">
        <f t="shared" si="5"/>
        <v>25.575</v>
      </c>
      <c r="F382" s="36">
        <v>25.47</v>
      </c>
      <c r="G382" s="36">
        <v>90.3</v>
      </c>
      <c r="H382" s="36">
        <v>76.82</v>
      </c>
      <c r="I382" s="36">
        <v>0</v>
      </c>
      <c r="J382" s="35">
        <v>325.2</v>
      </c>
      <c r="K382" s="35">
        <v>1.170573</v>
      </c>
      <c r="L382" s="71">
        <v>2.262</v>
      </c>
      <c r="M382" s="36">
        <v>44.36</v>
      </c>
    </row>
    <row r="383" spans="2:13" ht="15">
      <c r="B383" s="73">
        <v>44151.333333333336</v>
      </c>
      <c r="C383" s="36">
        <v>27.48</v>
      </c>
      <c r="D383" s="36">
        <v>26.2</v>
      </c>
      <c r="E383" s="72">
        <f t="shared" si="5"/>
        <v>26.84</v>
      </c>
      <c r="F383" s="36">
        <v>26.77</v>
      </c>
      <c r="G383" s="36">
        <v>78.49</v>
      </c>
      <c r="H383" s="36">
        <v>72.06</v>
      </c>
      <c r="I383" s="36">
        <v>0</v>
      </c>
      <c r="J383" s="35">
        <v>384.3</v>
      </c>
      <c r="K383" s="35">
        <v>1.383631</v>
      </c>
      <c r="L383" s="71">
        <v>2.972</v>
      </c>
      <c r="M383" s="36">
        <v>82.9</v>
      </c>
    </row>
    <row r="384" spans="2:13" ht="15">
      <c r="B384" s="73">
        <v>44151.375</v>
      </c>
      <c r="C384" s="36">
        <v>28.17</v>
      </c>
      <c r="D384" s="36">
        <v>26.81</v>
      </c>
      <c r="E384" s="72">
        <f t="shared" si="5"/>
        <v>27.490000000000002</v>
      </c>
      <c r="F384" s="36">
        <v>27.25</v>
      </c>
      <c r="G384" s="36">
        <v>75.22</v>
      </c>
      <c r="H384" s="36">
        <v>66.56</v>
      </c>
      <c r="I384" s="36">
        <v>0</v>
      </c>
      <c r="J384" s="35">
        <v>301.1</v>
      </c>
      <c r="K384" s="35">
        <v>1.084092</v>
      </c>
      <c r="L384" s="71">
        <v>2.666</v>
      </c>
      <c r="M384" s="36">
        <v>46.97</v>
      </c>
    </row>
    <row r="385" spans="2:13" ht="15">
      <c r="B385" s="73">
        <v>44151.416666666664</v>
      </c>
      <c r="C385" s="36">
        <v>29.24</v>
      </c>
      <c r="D385" s="36">
        <v>27.66</v>
      </c>
      <c r="E385" s="72">
        <f t="shared" si="5"/>
        <v>28.45</v>
      </c>
      <c r="F385" s="36">
        <v>28.34</v>
      </c>
      <c r="G385" s="36">
        <v>69.52</v>
      </c>
      <c r="H385" s="36">
        <v>62.18</v>
      </c>
      <c r="I385" s="36">
        <v>0</v>
      </c>
      <c r="J385" s="35">
        <v>476.4</v>
      </c>
      <c r="K385" s="35">
        <v>1.714897</v>
      </c>
      <c r="L385" s="71">
        <v>2.943</v>
      </c>
      <c r="M385" s="36">
        <v>116.1</v>
      </c>
    </row>
    <row r="386" spans="2:13" ht="15">
      <c r="B386" s="73">
        <v>44151.458333333336</v>
      </c>
      <c r="C386" s="36">
        <v>30.9</v>
      </c>
      <c r="D386" s="36">
        <v>28.25</v>
      </c>
      <c r="E386" s="72">
        <f t="shared" si="5"/>
        <v>29.575</v>
      </c>
      <c r="F386" s="36">
        <v>29.3</v>
      </c>
      <c r="G386" s="36">
        <v>65.84</v>
      </c>
      <c r="H386" s="36">
        <v>55.99</v>
      </c>
      <c r="I386" s="36">
        <v>0</v>
      </c>
      <c r="J386" s="35">
        <v>739.5</v>
      </c>
      <c r="K386" s="35">
        <v>2.662078</v>
      </c>
      <c r="L386" s="71">
        <v>2.879</v>
      </c>
      <c r="M386" s="36">
        <v>144.2</v>
      </c>
    </row>
    <row r="387" spans="2:13" ht="15">
      <c r="B387" s="73">
        <v>44151.5</v>
      </c>
      <c r="C387" s="36">
        <v>31.43</v>
      </c>
      <c r="D387" s="36">
        <v>29.68</v>
      </c>
      <c r="E387" s="72">
        <f t="shared" si="5"/>
        <v>30.555</v>
      </c>
      <c r="F387" s="36">
        <v>30.57</v>
      </c>
      <c r="G387" s="36">
        <v>61.28</v>
      </c>
      <c r="H387" s="36">
        <v>50.85</v>
      </c>
      <c r="I387" s="36">
        <v>0</v>
      </c>
      <c r="J387" s="35">
        <v>894</v>
      </c>
      <c r="K387" s="35">
        <v>3.216767</v>
      </c>
      <c r="L387" s="71">
        <v>3.35</v>
      </c>
      <c r="M387" s="36">
        <v>65.05</v>
      </c>
    </row>
    <row r="388" spans="2:13" ht="15">
      <c r="B388" s="73">
        <v>44151.541666666664</v>
      </c>
      <c r="C388" s="36">
        <v>31.74</v>
      </c>
      <c r="D388" s="36">
        <v>30.59</v>
      </c>
      <c r="E388" s="72">
        <f t="shared" si="5"/>
        <v>31.165</v>
      </c>
      <c r="F388" s="36">
        <v>31.16</v>
      </c>
      <c r="G388" s="36">
        <v>55.62</v>
      </c>
      <c r="H388" s="36">
        <v>49.89</v>
      </c>
      <c r="I388" s="36">
        <v>0</v>
      </c>
      <c r="J388" s="35">
        <v>771.8</v>
      </c>
      <c r="K388" s="35">
        <v>2.778498</v>
      </c>
      <c r="L388" s="71">
        <v>3.237</v>
      </c>
      <c r="M388" s="36">
        <v>67.54</v>
      </c>
    </row>
    <row r="389" spans="2:13" ht="15">
      <c r="B389" s="73">
        <v>44151.583333333336</v>
      </c>
      <c r="C389" s="36">
        <v>32.28</v>
      </c>
      <c r="D389" s="36">
        <v>30.97</v>
      </c>
      <c r="E389" s="72">
        <f t="shared" si="5"/>
        <v>31.625</v>
      </c>
      <c r="F389" s="36">
        <v>31.55</v>
      </c>
      <c r="G389" s="36">
        <v>52.79</v>
      </c>
      <c r="H389" s="36">
        <v>46.83</v>
      </c>
      <c r="I389" s="36">
        <v>0</v>
      </c>
      <c r="J389" s="35">
        <v>600.5</v>
      </c>
      <c r="K389" s="35">
        <v>2.161947</v>
      </c>
      <c r="L389" s="71">
        <v>3.23</v>
      </c>
      <c r="M389" s="36">
        <v>143.3</v>
      </c>
    </row>
    <row r="390" spans="2:13" ht="15">
      <c r="B390" s="73">
        <v>44151.625</v>
      </c>
      <c r="C390" s="36">
        <v>31.75</v>
      </c>
      <c r="D390" s="36">
        <v>30.96</v>
      </c>
      <c r="E390" s="72">
        <f t="shared" si="5"/>
        <v>31.355</v>
      </c>
      <c r="F390" s="36">
        <v>31.32</v>
      </c>
      <c r="G390" s="36">
        <v>51.86</v>
      </c>
      <c r="H390" s="36">
        <v>48.64</v>
      </c>
      <c r="I390" s="36">
        <v>0</v>
      </c>
      <c r="J390" s="35">
        <v>381.6</v>
      </c>
      <c r="K390" s="35">
        <v>1.373887</v>
      </c>
      <c r="L390" s="71">
        <v>3.288</v>
      </c>
      <c r="M390" s="36">
        <v>101.4</v>
      </c>
    </row>
    <row r="391" spans="2:13" ht="15">
      <c r="B391" s="73">
        <v>44151.666666666664</v>
      </c>
      <c r="C391" s="36">
        <v>31.41</v>
      </c>
      <c r="D391" s="36">
        <v>29.76</v>
      </c>
      <c r="E391" s="72">
        <f t="shared" si="5"/>
        <v>30.585</v>
      </c>
      <c r="F391" s="36">
        <v>30.78</v>
      </c>
      <c r="G391" s="36">
        <v>61.17</v>
      </c>
      <c r="H391" s="36">
        <v>49.52</v>
      </c>
      <c r="I391" s="36">
        <v>0</v>
      </c>
      <c r="J391" s="35">
        <v>246.6</v>
      </c>
      <c r="K391" s="35">
        <v>0.8876675</v>
      </c>
      <c r="L391" s="71">
        <v>2.984</v>
      </c>
      <c r="M391" s="36">
        <v>152.3</v>
      </c>
    </row>
    <row r="392" spans="2:13" ht="15">
      <c r="B392" s="73">
        <v>44151.708333333336</v>
      </c>
      <c r="C392" s="36">
        <v>29.81</v>
      </c>
      <c r="D392" s="36">
        <v>27.02</v>
      </c>
      <c r="E392" s="72">
        <f t="shared" si="5"/>
        <v>28.415</v>
      </c>
      <c r="F392" s="36">
        <v>28.25</v>
      </c>
      <c r="G392" s="36">
        <v>75.58</v>
      </c>
      <c r="H392" s="36">
        <v>61.27</v>
      </c>
      <c r="I392" s="36">
        <v>0</v>
      </c>
      <c r="J392" s="35">
        <v>30.82</v>
      </c>
      <c r="K392" s="35">
        <v>0.1109582</v>
      </c>
      <c r="L392" s="71">
        <v>2.86</v>
      </c>
      <c r="M392" s="36">
        <v>129.9</v>
      </c>
    </row>
    <row r="393" spans="2:13" ht="15">
      <c r="B393" s="73">
        <v>44151.75</v>
      </c>
      <c r="C393" s="36">
        <v>27</v>
      </c>
      <c r="D393" s="36">
        <v>25.53</v>
      </c>
      <c r="E393" s="72">
        <f t="shared" si="5"/>
        <v>26.265</v>
      </c>
      <c r="F393" s="36">
        <v>26.14</v>
      </c>
      <c r="G393" s="36">
        <v>85.7</v>
      </c>
      <c r="H393" s="36">
        <v>75.81</v>
      </c>
      <c r="I393" s="36">
        <v>0</v>
      </c>
      <c r="J393" s="35">
        <v>0.02</v>
      </c>
      <c r="K393" s="37">
        <v>7.154476E-05</v>
      </c>
      <c r="L393" s="71">
        <v>2.225</v>
      </c>
      <c r="M393" s="36">
        <v>175</v>
      </c>
    </row>
    <row r="394" spans="2:13" ht="15">
      <c r="B394" s="73">
        <v>44151.791666666664</v>
      </c>
      <c r="C394" s="36">
        <v>25.54</v>
      </c>
      <c r="D394" s="36">
        <v>24.75</v>
      </c>
      <c r="E394" s="72">
        <f t="shared" si="5"/>
        <v>25.145</v>
      </c>
      <c r="F394" s="36">
        <v>25.15</v>
      </c>
      <c r="G394" s="36">
        <v>90.5</v>
      </c>
      <c r="H394" s="36">
        <v>85.8</v>
      </c>
      <c r="I394" s="36">
        <v>0</v>
      </c>
      <c r="J394" s="35">
        <v>0</v>
      </c>
      <c r="K394" s="35">
        <v>0</v>
      </c>
      <c r="L394" s="71">
        <v>2.369</v>
      </c>
      <c r="M394" s="36">
        <v>145.9</v>
      </c>
    </row>
    <row r="395" spans="2:13" ht="15">
      <c r="B395" s="73">
        <v>44151.833333333336</v>
      </c>
      <c r="C395" s="36">
        <v>24.75</v>
      </c>
      <c r="D395" s="36">
        <v>23.98</v>
      </c>
      <c r="E395" s="72">
        <f t="shared" si="5"/>
        <v>24.365000000000002</v>
      </c>
      <c r="F395" s="36">
        <v>24.4</v>
      </c>
      <c r="G395" s="36">
        <v>92.3</v>
      </c>
      <c r="H395" s="36">
        <v>90.5</v>
      </c>
      <c r="I395" s="36">
        <v>0</v>
      </c>
      <c r="J395" s="35">
        <v>0</v>
      </c>
      <c r="K395" s="35">
        <v>0</v>
      </c>
      <c r="L395" s="71">
        <v>2.687</v>
      </c>
      <c r="M395" s="36">
        <v>100.4</v>
      </c>
    </row>
    <row r="396" spans="2:13" ht="15">
      <c r="B396" s="73">
        <v>44151.875</v>
      </c>
      <c r="C396" s="36">
        <v>24.02</v>
      </c>
      <c r="D396" s="36">
        <v>23.31</v>
      </c>
      <c r="E396" s="72">
        <f t="shared" si="5"/>
        <v>23.665</v>
      </c>
      <c r="F396" s="36">
        <v>23.66</v>
      </c>
      <c r="G396" s="36">
        <v>94.1</v>
      </c>
      <c r="H396" s="36">
        <v>92.1</v>
      </c>
      <c r="I396" s="36">
        <v>0</v>
      </c>
      <c r="J396" s="35">
        <v>0</v>
      </c>
      <c r="K396" s="35">
        <v>0</v>
      </c>
      <c r="L396" s="71">
        <v>2.463</v>
      </c>
      <c r="M396" s="36">
        <v>126.7</v>
      </c>
    </row>
    <row r="397" spans="2:13" ht="15">
      <c r="B397" s="73">
        <v>44151.916666666664</v>
      </c>
      <c r="C397" s="36">
        <v>23.36</v>
      </c>
      <c r="D397" s="36">
        <v>22.97</v>
      </c>
      <c r="E397" s="72">
        <f t="shared" si="5"/>
        <v>23.165</v>
      </c>
      <c r="F397" s="36">
        <v>23.15</v>
      </c>
      <c r="G397" s="36">
        <v>94.3</v>
      </c>
      <c r="H397" s="36">
        <v>93.7</v>
      </c>
      <c r="I397" s="36">
        <v>0</v>
      </c>
      <c r="J397" s="35">
        <v>0</v>
      </c>
      <c r="K397" s="35">
        <v>0</v>
      </c>
      <c r="L397" s="71">
        <v>1.667</v>
      </c>
      <c r="M397" s="36">
        <v>81.9</v>
      </c>
    </row>
    <row r="398" spans="2:13" ht="15">
      <c r="B398" s="73">
        <v>44151.958333333336</v>
      </c>
      <c r="C398" s="36">
        <v>22.97</v>
      </c>
      <c r="D398" s="36">
        <v>22.53</v>
      </c>
      <c r="E398" s="72">
        <f t="shared" si="5"/>
        <v>22.75</v>
      </c>
      <c r="F398" s="36">
        <v>22.78</v>
      </c>
      <c r="G398" s="36">
        <v>96</v>
      </c>
      <c r="H398" s="36">
        <v>94.3</v>
      </c>
      <c r="I398" s="36">
        <v>0</v>
      </c>
      <c r="J398" s="35">
        <v>0</v>
      </c>
      <c r="K398" s="35">
        <v>0</v>
      </c>
      <c r="L398" s="71">
        <v>0.308</v>
      </c>
      <c r="M398" s="36">
        <v>115.3</v>
      </c>
    </row>
    <row r="399" spans="2:13" ht="15">
      <c r="B399" s="73">
        <v>44152</v>
      </c>
      <c r="C399" s="36">
        <v>22.64</v>
      </c>
      <c r="D399" s="36">
        <v>22.41</v>
      </c>
      <c r="E399" s="72">
        <f t="shared" si="5"/>
        <v>22.525</v>
      </c>
      <c r="F399" s="36">
        <v>22.5</v>
      </c>
      <c r="G399" s="36">
        <v>96.4</v>
      </c>
      <c r="H399" s="36">
        <v>95.8</v>
      </c>
      <c r="I399" s="36">
        <v>0</v>
      </c>
      <c r="J399" s="35">
        <v>0</v>
      </c>
      <c r="K399" s="35">
        <v>0</v>
      </c>
      <c r="L399" s="71">
        <v>0</v>
      </c>
      <c r="M399" s="36">
        <v>109.1</v>
      </c>
    </row>
    <row r="400" spans="2:13" ht="15">
      <c r="B400" s="73">
        <v>44152.041666666664</v>
      </c>
      <c r="C400" s="36">
        <v>22.5</v>
      </c>
      <c r="D400" s="36">
        <v>22.29</v>
      </c>
      <c r="E400" s="72">
        <f t="shared" si="5"/>
        <v>22.395</v>
      </c>
      <c r="F400" s="36">
        <v>22.38</v>
      </c>
      <c r="G400" s="36">
        <v>96.5</v>
      </c>
      <c r="H400" s="36">
        <v>95.8</v>
      </c>
      <c r="I400" s="36">
        <v>0</v>
      </c>
      <c r="J400" s="35">
        <v>0</v>
      </c>
      <c r="K400" s="35">
        <v>0</v>
      </c>
      <c r="L400" s="71">
        <v>0</v>
      </c>
      <c r="M400" s="36">
        <v>131.9</v>
      </c>
    </row>
    <row r="401" spans="2:13" ht="15">
      <c r="B401" s="73">
        <v>44152.083333333336</v>
      </c>
      <c r="C401" s="36">
        <v>22.37</v>
      </c>
      <c r="D401" s="36">
        <v>21.88</v>
      </c>
      <c r="E401" s="72">
        <f t="shared" si="5"/>
        <v>22.125</v>
      </c>
      <c r="F401" s="36">
        <v>22.16</v>
      </c>
      <c r="G401" s="36">
        <v>97.5</v>
      </c>
      <c r="H401" s="36">
        <v>96.4</v>
      </c>
      <c r="I401" s="36">
        <v>0</v>
      </c>
      <c r="J401" s="35">
        <v>0</v>
      </c>
      <c r="K401" s="35">
        <v>0</v>
      </c>
      <c r="L401" s="71">
        <v>0</v>
      </c>
      <c r="M401" s="36">
        <v>132.3</v>
      </c>
    </row>
    <row r="402" spans="2:13" ht="15">
      <c r="B402" s="73">
        <v>44152.125</v>
      </c>
      <c r="C402" s="36">
        <v>22.12</v>
      </c>
      <c r="D402" s="36">
        <v>21.65</v>
      </c>
      <c r="E402" s="72">
        <f t="shared" si="5"/>
        <v>21.884999999999998</v>
      </c>
      <c r="F402" s="36">
        <v>21.94</v>
      </c>
      <c r="G402" s="36">
        <v>98.4</v>
      </c>
      <c r="H402" s="36">
        <v>97.5</v>
      </c>
      <c r="I402" s="36">
        <v>0</v>
      </c>
      <c r="J402" s="35">
        <v>0</v>
      </c>
      <c r="K402" s="35">
        <v>0</v>
      </c>
      <c r="L402" s="71">
        <v>0</v>
      </c>
      <c r="M402" s="36">
        <v>112.6</v>
      </c>
    </row>
    <row r="403" spans="2:13" ht="15">
      <c r="B403" s="73">
        <v>44152.166666666664</v>
      </c>
      <c r="C403" s="36">
        <v>22.06</v>
      </c>
      <c r="D403" s="36">
        <v>21.43</v>
      </c>
      <c r="E403" s="72">
        <f t="shared" si="5"/>
        <v>21.744999999999997</v>
      </c>
      <c r="F403" s="36">
        <v>21.72</v>
      </c>
      <c r="G403" s="36">
        <v>99.1</v>
      </c>
      <c r="H403" s="36">
        <v>98.1</v>
      </c>
      <c r="I403" s="36">
        <v>0</v>
      </c>
      <c r="J403" s="35">
        <v>0.517</v>
      </c>
      <c r="K403" s="35">
        <v>0.001861122</v>
      </c>
      <c r="L403" s="71">
        <v>0</v>
      </c>
      <c r="M403" s="36">
        <v>93.4</v>
      </c>
    </row>
    <row r="404" spans="2:13" ht="15">
      <c r="B404" s="73">
        <v>44152.208333333336</v>
      </c>
      <c r="C404" s="36">
        <v>22.84</v>
      </c>
      <c r="D404" s="36">
        <v>21.7</v>
      </c>
      <c r="E404" s="72">
        <f t="shared" si="5"/>
        <v>22.27</v>
      </c>
      <c r="F404" s="36">
        <v>22.19</v>
      </c>
      <c r="G404" s="36">
        <v>99.3</v>
      </c>
      <c r="H404" s="36">
        <v>98.6</v>
      </c>
      <c r="I404" s="36">
        <v>0</v>
      </c>
      <c r="J404" s="35">
        <v>44.5</v>
      </c>
      <c r="K404" s="35">
        <v>0.1601996</v>
      </c>
      <c r="L404" s="71">
        <v>0.006</v>
      </c>
      <c r="M404" s="36">
        <v>79.92</v>
      </c>
    </row>
    <row r="405" spans="2:13" ht="15">
      <c r="B405" s="73">
        <v>44152.25</v>
      </c>
      <c r="C405" s="36">
        <v>23.77</v>
      </c>
      <c r="D405" s="36">
        <v>22.75</v>
      </c>
      <c r="E405" s="72">
        <f t="shared" si="5"/>
        <v>23.259999999999998</v>
      </c>
      <c r="F405" s="36">
        <v>23.35</v>
      </c>
      <c r="G405" s="36">
        <v>98.7</v>
      </c>
      <c r="H405" s="36">
        <v>94</v>
      </c>
      <c r="I405" s="36">
        <v>0</v>
      </c>
      <c r="J405" s="35">
        <v>110.2</v>
      </c>
      <c r="K405" s="35">
        <v>0.3965704</v>
      </c>
      <c r="L405" s="71">
        <v>0.596</v>
      </c>
      <c r="M405" s="36">
        <v>16.81</v>
      </c>
    </row>
    <row r="406" spans="2:13" ht="15">
      <c r="B406" s="73">
        <v>44152.291666666664</v>
      </c>
      <c r="C406" s="36">
        <v>25.66</v>
      </c>
      <c r="D406" s="36">
        <v>23.67</v>
      </c>
      <c r="E406" s="72">
        <f aca="true" t="shared" si="6" ref="E406:E469">(C406+D406)/2</f>
        <v>24.665</v>
      </c>
      <c r="F406" s="36">
        <v>24.8</v>
      </c>
      <c r="G406" s="36">
        <v>93.9</v>
      </c>
      <c r="H406" s="36">
        <v>81.6</v>
      </c>
      <c r="I406" s="36">
        <v>0</v>
      </c>
      <c r="J406" s="35">
        <v>231.2</v>
      </c>
      <c r="K406" s="35">
        <v>0.8323531</v>
      </c>
      <c r="L406" s="71">
        <v>2.041</v>
      </c>
      <c r="M406" s="36">
        <v>43.94</v>
      </c>
    </row>
    <row r="407" spans="2:13" ht="15">
      <c r="B407" s="73">
        <v>44152.333333333336</v>
      </c>
      <c r="C407" s="36">
        <v>27.86</v>
      </c>
      <c r="D407" s="36">
        <v>25.39</v>
      </c>
      <c r="E407" s="72">
        <f t="shared" si="6"/>
        <v>26.625</v>
      </c>
      <c r="F407" s="36">
        <v>26.51</v>
      </c>
      <c r="G407" s="36">
        <v>82.8</v>
      </c>
      <c r="H407" s="36">
        <v>72.02</v>
      </c>
      <c r="I407" s="36">
        <v>0</v>
      </c>
      <c r="J407" s="35">
        <v>409.6</v>
      </c>
      <c r="K407" s="35">
        <v>1.474558</v>
      </c>
      <c r="L407" s="71">
        <v>2.452</v>
      </c>
      <c r="M407" s="36">
        <v>26.4</v>
      </c>
    </row>
    <row r="408" spans="2:13" ht="15">
      <c r="B408" s="73">
        <v>44152.375</v>
      </c>
      <c r="C408" s="36">
        <v>29.16</v>
      </c>
      <c r="D408" s="36">
        <v>27</v>
      </c>
      <c r="E408" s="72">
        <f t="shared" si="6"/>
        <v>28.08</v>
      </c>
      <c r="F408" s="36">
        <v>28.06</v>
      </c>
      <c r="G408" s="36">
        <v>76.15</v>
      </c>
      <c r="H408" s="36">
        <v>63.26</v>
      </c>
      <c r="I408" s="36">
        <v>0</v>
      </c>
      <c r="J408" s="35">
        <v>463</v>
      </c>
      <c r="K408" s="35">
        <v>1.666906</v>
      </c>
      <c r="L408" s="71">
        <v>1.899</v>
      </c>
      <c r="M408" s="36">
        <v>350.9</v>
      </c>
    </row>
    <row r="409" spans="2:13" ht="15">
      <c r="B409" s="73">
        <v>44152.416666666664</v>
      </c>
      <c r="C409" s="36">
        <v>31.77</v>
      </c>
      <c r="D409" s="36">
        <v>28.2</v>
      </c>
      <c r="E409" s="72">
        <f t="shared" si="6"/>
        <v>29.985</v>
      </c>
      <c r="F409" s="36">
        <v>29.97</v>
      </c>
      <c r="G409" s="36">
        <v>67.23</v>
      </c>
      <c r="H409" s="36">
        <v>53.7</v>
      </c>
      <c r="I409" s="36">
        <v>0</v>
      </c>
      <c r="J409" s="35">
        <v>779.1</v>
      </c>
      <c r="K409" s="35">
        <v>2.804838</v>
      </c>
      <c r="L409" s="71">
        <v>2.409</v>
      </c>
      <c r="M409" s="36">
        <v>102.9</v>
      </c>
    </row>
    <row r="410" spans="2:13" ht="15">
      <c r="B410" s="73">
        <v>44152.458333333336</v>
      </c>
      <c r="C410" s="36">
        <v>32.98</v>
      </c>
      <c r="D410" s="36">
        <v>30.66</v>
      </c>
      <c r="E410" s="72">
        <f t="shared" si="6"/>
        <v>31.82</v>
      </c>
      <c r="F410" s="36">
        <v>31.59</v>
      </c>
      <c r="G410" s="36">
        <v>57.46</v>
      </c>
      <c r="H410" s="36">
        <v>47.79</v>
      </c>
      <c r="I410" s="36">
        <v>0</v>
      </c>
      <c r="J410" s="35">
        <v>808</v>
      </c>
      <c r="K410" s="35">
        <v>2.908237</v>
      </c>
      <c r="L410" s="71">
        <v>1.794</v>
      </c>
      <c r="M410" s="36">
        <v>112.3</v>
      </c>
    </row>
    <row r="411" spans="2:13" ht="15">
      <c r="B411" s="73">
        <v>44152.5</v>
      </c>
      <c r="C411" s="36">
        <v>33.36</v>
      </c>
      <c r="D411" s="36">
        <v>31.21</v>
      </c>
      <c r="E411" s="72">
        <f t="shared" si="6"/>
        <v>32.285</v>
      </c>
      <c r="F411" s="36">
        <v>32.32</v>
      </c>
      <c r="G411" s="36">
        <v>51.85</v>
      </c>
      <c r="H411" s="36">
        <v>44.65</v>
      </c>
      <c r="I411" s="36">
        <v>0</v>
      </c>
      <c r="J411" s="35">
        <v>603.5</v>
      </c>
      <c r="K411" s="35">
        <v>2.172561</v>
      </c>
      <c r="L411" s="71">
        <v>1.269</v>
      </c>
      <c r="M411" s="36">
        <v>144.1</v>
      </c>
    </row>
    <row r="412" spans="2:13" ht="15">
      <c r="B412" s="73">
        <v>44152.541666666664</v>
      </c>
      <c r="C412" s="36">
        <v>34.04</v>
      </c>
      <c r="D412" s="36">
        <v>31.84</v>
      </c>
      <c r="E412" s="72">
        <f t="shared" si="6"/>
        <v>32.94</v>
      </c>
      <c r="F412" s="36">
        <v>33</v>
      </c>
      <c r="G412" s="36">
        <v>50.65</v>
      </c>
      <c r="H412" s="36">
        <v>42.08</v>
      </c>
      <c r="I412" s="36">
        <v>0</v>
      </c>
      <c r="J412" s="35">
        <v>621.3</v>
      </c>
      <c r="K412" s="35">
        <v>2.236808</v>
      </c>
      <c r="L412" s="71">
        <v>2.104</v>
      </c>
      <c r="M412" s="36">
        <v>91.2</v>
      </c>
    </row>
    <row r="413" spans="2:13" ht="15">
      <c r="B413" s="73">
        <v>44152.583333333336</v>
      </c>
      <c r="C413" s="36">
        <v>34.1</v>
      </c>
      <c r="D413" s="36">
        <v>32.43</v>
      </c>
      <c r="E413" s="72">
        <f t="shared" si="6"/>
        <v>33.265</v>
      </c>
      <c r="F413" s="36">
        <v>33.18</v>
      </c>
      <c r="G413" s="36">
        <v>46.9</v>
      </c>
      <c r="H413" s="36">
        <v>41.55</v>
      </c>
      <c r="I413" s="36">
        <v>0</v>
      </c>
      <c r="J413" s="35">
        <v>592.9</v>
      </c>
      <c r="K413" s="35">
        <v>2.134344</v>
      </c>
      <c r="L413" s="71">
        <v>2.729</v>
      </c>
      <c r="M413" s="36">
        <v>104.9</v>
      </c>
    </row>
    <row r="414" spans="2:13" ht="15">
      <c r="B414" s="73">
        <v>44152.625</v>
      </c>
      <c r="C414" s="36">
        <v>33.96</v>
      </c>
      <c r="D414" s="36">
        <v>31.36</v>
      </c>
      <c r="E414" s="72">
        <f t="shared" si="6"/>
        <v>32.66</v>
      </c>
      <c r="F414" s="36">
        <v>32.7</v>
      </c>
      <c r="G414" s="36">
        <v>56.38</v>
      </c>
      <c r="H414" s="36">
        <v>42.69</v>
      </c>
      <c r="I414" s="36">
        <v>0</v>
      </c>
      <c r="J414" s="35">
        <v>382.4</v>
      </c>
      <c r="K414" s="35">
        <v>1.37649</v>
      </c>
      <c r="L414" s="71">
        <v>3.35</v>
      </c>
      <c r="M414" s="36">
        <v>131.5</v>
      </c>
    </row>
    <row r="415" spans="2:13" ht="15">
      <c r="B415" s="73">
        <v>44152.666666666664</v>
      </c>
      <c r="C415" s="36">
        <v>31.72</v>
      </c>
      <c r="D415" s="36">
        <v>28.68</v>
      </c>
      <c r="E415" s="72">
        <f t="shared" si="6"/>
        <v>30.2</v>
      </c>
      <c r="F415" s="36">
        <v>29.85</v>
      </c>
      <c r="G415" s="36">
        <v>73.18</v>
      </c>
      <c r="H415" s="36">
        <v>56.77</v>
      </c>
      <c r="I415" s="36">
        <v>0</v>
      </c>
      <c r="J415" s="35">
        <v>154.9</v>
      </c>
      <c r="K415" s="35">
        <v>0.5577698</v>
      </c>
      <c r="L415" s="71">
        <v>4.667</v>
      </c>
      <c r="M415" s="36">
        <v>133.7</v>
      </c>
    </row>
    <row r="416" spans="2:13" ht="15">
      <c r="B416" s="73">
        <v>44152.708333333336</v>
      </c>
      <c r="C416" s="36">
        <v>28.67</v>
      </c>
      <c r="D416" s="36">
        <v>26.74</v>
      </c>
      <c r="E416" s="72">
        <f t="shared" si="6"/>
        <v>27.705</v>
      </c>
      <c r="F416" s="36">
        <v>27.55</v>
      </c>
      <c r="G416" s="36">
        <v>82.3</v>
      </c>
      <c r="H416" s="36">
        <v>73.26</v>
      </c>
      <c r="I416" s="36">
        <v>0</v>
      </c>
      <c r="J416" s="35">
        <v>24.54</v>
      </c>
      <c r="K416" s="35">
        <v>0.08834717</v>
      </c>
      <c r="L416" s="71">
        <v>4.063</v>
      </c>
      <c r="M416" s="36">
        <v>136.8</v>
      </c>
    </row>
    <row r="417" spans="2:13" ht="15">
      <c r="B417" s="73">
        <v>44152.75</v>
      </c>
      <c r="C417" s="36">
        <v>26.74</v>
      </c>
      <c r="D417" s="36">
        <v>26.02</v>
      </c>
      <c r="E417" s="72">
        <f t="shared" si="6"/>
        <v>26.38</v>
      </c>
      <c r="F417" s="36">
        <v>26.33</v>
      </c>
      <c r="G417" s="36">
        <v>85.4</v>
      </c>
      <c r="H417" s="36">
        <v>82.3</v>
      </c>
      <c r="I417" s="36">
        <v>0</v>
      </c>
      <c r="J417" s="35">
        <v>0.026</v>
      </c>
      <c r="K417" s="37">
        <v>9.198648E-05</v>
      </c>
      <c r="L417" s="71">
        <v>2.96</v>
      </c>
      <c r="M417" s="36">
        <v>112.3</v>
      </c>
    </row>
    <row r="418" spans="2:13" ht="15">
      <c r="B418" s="73">
        <v>44152.791666666664</v>
      </c>
      <c r="C418" s="36">
        <v>26.1</v>
      </c>
      <c r="D418" s="36">
        <v>25.41</v>
      </c>
      <c r="E418" s="72">
        <f t="shared" si="6"/>
        <v>25.755000000000003</v>
      </c>
      <c r="F418" s="36">
        <v>25.8</v>
      </c>
      <c r="G418" s="36">
        <v>86.1</v>
      </c>
      <c r="H418" s="36">
        <v>83.6</v>
      </c>
      <c r="I418" s="36">
        <v>0</v>
      </c>
      <c r="J418" s="35">
        <v>0</v>
      </c>
      <c r="K418" s="35">
        <v>0</v>
      </c>
      <c r="L418" s="71">
        <v>3.343</v>
      </c>
      <c r="M418" s="36">
        <v>112.1</v>
      </c>
    </row>
    <row r="419" spans="2:13" ht="15">
      <c r="B419" s="73">
        <v>44152.833333333336</v>
      </c>
      <c r="C419" s="36">
        <v>25.44</v>
      </c>
      <c r="D419" s="36">
        <v>24.74</v>
      </c>
      <c r="E419" s="72">
        <f t="shared" si="6"/>
        <v>25.09</v>
      </c>
      <c r="F419" s="36">
        <v>25.06</v>
      </c>
      <c r="G419" s="36">
        <v>89.1</v>
      </c>
      <c r="H419" s="36">
        <v>85.9</v>
      </c>
      <c r="I419" s="36">
        <v>0</v>
      </c>
      <c r="J419" s="35">
        <v>0</v>
      </c>
      <c r="K419" s="35">
        <v>0</v>
      </c>
      <c r="L419" s="71">
        <v>3.334</v>
      </c>
      <c r="M419" s="36">
        <v>115.8</v>
      </c>
    </row>
    <row r="420" spans="2:13" ht="15">
      <c r="B420" s="73">
        <v>44152.875</v>
      </c>
      <c r="C420" s="36">
        <v>24.77</v>
      </c>
      <c r="D420" s="36">
        <v>24.6</v>
      </c>
      <c r="E420" s="72">
        <f t="shared" si="6"/>
        <v>24.685000000000002</v>
      </c>
      <c r="F420" s="36">
        <v>24.7</v>
      </c>
      <c r="G420" s="36">
        <v>89.8</v>
      </c>
      <c r="H420" s="36">
        <v>88.8</v>
      </c>
      <c r="I420" s="36">
        <v>0</v>
      </c>
      <c r="J420" s="35">
        <v>0</v>
      </c>
      <c r="K420" s="35">
        <v>0</v>
      </c>
      <c r="L420" s="71">
        <v>2.596</v>
      </c>
      <c r="M420" s="36">
        <v>61.8</v>
      </c>
    </row>
    <row r="421" spans="2:13" ht="15">
      <c r="B421" s="73">
        <v>44152.916666666664</v>
      </c>
      <c r="C421" s="36">
        <v>24.63</v>
      </c>
      <c r="D421" s="36">
        <v>24.53</v>
      </c>
      <c r="E421" s="72">
        <f t="shared" si="6"/>
        <v>24.58</v>
      </c>
      <c r="F421" s="36">
        <v>24.57</v>
      </c>
      <c r="G421" s="36">
        <v>90</v>
      </c>
      <c r="H421" s="36">
        <v>89.4</v>
      </c>
      <c r="I421" s="36">
        <v>0</v>
      </c>
      <c r="J421" s="35">
        <v>0</v>
      </c>
      <c r="K421" s="35">
        <v>0</v>
      </c>
      <c r="L421" s="71">
        <v>2.702</v>
      </c>
      <c r="M421" s="36">
        <v>86.6</v>
      </c>
    </row>
    <row r="422" spans="2:13" ht="15">
      <c r="B422" s="73">
        <v>44152.958333333336</v>
      </c>
      <c r="C422" s="36">
        <v>24.66</v>
      </c>
      <c r="D422" s="36">
        <v>24.53</v>
      </c>
      <c r="E422" s="72">
        <f t="shared" si="6"/>
        <v>24.595</v>
      </c>
      <c r="F422" s="36">
        <v>24.59</v>
      </c>
      <c r="G422" s="36">
        <v>90</v>
      </c>
      <c r="H422" s="36">
        <v>88.8</v>
      </c>
      <c r="I422" s="36">
        <v>0</v>
      </c>
      <c r="J422" s="35">
        <v>0.003</v>
      </c>
      <c r="K422" s="37">
        <v>1.022256E-05</v>
      </c>
      <c r="L422" s="71">
        <v>2.013</v>
      </c>
      <c r="M422" s="36">
        <v>78.57</v>
      </c>
    </row>
    <row r="423" spans="2:13" ht="15">
      <c r="B423" s="73">
        <v>44153</v>
      </c>
      <c r="C423" s="36">
        <v>24.62</v>
      </c>
      <c r="D423" s="36">
        <v>24.39</v>
      </c>
      <c r="E423" s="72">
        <f t="shared" si="6"/>
        <v>24.505000000000003</v>
      </c>
      <c r="F423" s="36">
        <v>24.5</v>
      </c>
      <c r="G423" s="36">
        <v>91</v>
      </c>
      <c r="H423" s="36">
        <v>89.3</v>
      </c>
      <c r="I423" s="36">
        <v>0</v>
      </c>
      <c r="J423" s="35">
        <v>0</v>
      </c>
      <c r="K423" s="35">
        <v>0</v>
      </c>
      <c r="L423" s="71">
        <v>1.69</v>
      </c>
      <c r="M423" s="36">
        <v>98.8</v>
      </c>
    </row>
    <row r="424" spans="2:13" ht="15">
      <c r="B424" s="73">
        <v>44153.041666666664</v>
      </c>
      <c r="C424" s="36">
        <v>24.5</v>
      </c>
      <c r="D424" s="36">
        <v>24.27</v>
      </c>
      <c r="E424" s="72">
        <f t="shared" si="6"/>
        <v>24.384999999999998</v>
      </c>
      <c r="F424" s="36">
        <v>24.38</v>
      </c>
      <c r="G424" s="36">
        <v>91.2</v>
      </c>
      <c r="H424" s="36">
        <v>88.7</v>
      </c>
      <c r="I424" s="36">
        <v>0</v>
      </c>
      <c r="J424" s="35">
        <v>0</v>
      </c>
      <c r="K424" s="35">
        <v>0</v>
      </c>
      <c r="L424" s="71">
        <v>1.712</v>
      </c>
      <c r="M424" s="36">
        <v>97.7</v>
      </c>
    </row>
    <row r="425" spans="2:13" ht="15">
      <c r="B425" s="73">
        <v>44153.083333333336</v>
      </c>
      <c r="C425" s="36">
        <v>24.35</v>
      </c>
      <c r="D425" s="36">
        <v>24.19</v>
      </c>
      <c r="E425" s="72">
        <f t="shared" si="6"/>
        <v>24.270000000000003</v>
      </c>
      <c r="F425" s="36">
        <v>24.28</v>
      </c>
      <c r="G425" s="36">
        <v>89.7</v>
      </c>
      <c r="H425" s="36">
        <v>88.9</v>
      </c>
      <c r="I425" s="36">
        <v>0</v>
      </c>
      <c r="J425" s="35">
        <v>0</v>
      </c>
      <c r="K425" s="35">
        <v>0</v>
      </c>
      <c r="L425" s="71">
        <v>0.831</v>
      </c>
      <c r="M425" s="36">
        <v>101.6</v>
      </c>
    </row>
    <row r="426" spans="2:13" ht="15">
      <c r="B426" s="73">
        <v>44153.125</v>
      </c>
      <c r="C426" s="36">
        <v>24.33</v>
      </c>
      <c r="D426" s="36">
        <v>24.08</v>
      </c>
      <c r="E426" s="72">
        <f t="shared" si="6"/>
        <v>24.205</v>
      </c>
      <c r="F426" s="36">
        <v>24.17</v>
      </c>
      <c r="G426" s="36">
        <v>90.7</v>
      </c>
      <c r="H426" s="36">
        <v>89.2</v>
      </c>
      <c r="I426" s="36">
        <v>0</v>
      </c>
      <c r="J426" s="35">
        <v>0</v>
      </c>
      <c r="K426" s="35">
        <v>0</v>
      </c>
      <c r="L426" s="71">
        <v>0.698</v>
      </c>
      <c r="M426" s="36">
        <v>96.2</v>
      </c>
    </row>
    <row r="427" spans="2:13" ht="15">
      <c r="B427" s="73">
        <v>44153.166666666664</v>
      </c>
      <c r="C427" s="36">
        <v>24.25</v>
      </c>
      <c r="D427" s="36">
        <v>24.09</v>
      </c>
      <c r="E427" s="72">
        <f t="shared" si="6"/>
        <v>24.17</v>
      </c>
      <c r="F427" s="36">
        <v>24.15</v>
      </c>
      <c r="G427" s="36">
        <v>90.5</v>
      </c>
      <c r="H427" s="36">
        <v>88.7</v>
      </c>
      <c r="I427" s="36">
        <v>0</v>
      </c>
      <c r="J427" s="35">
        <v>0.344</v>
      </c>
      <c r="K427" s="35">
        <v>0.001237086</v>
      </c>
      <c r="L427" s="71">
        <v>0.415</v>
      </c>
      <c r="M427" s="36">
        <v>91.7</v>
      </c>
    </row>
    <row r="428" spans="2:13" ht="15">
      <c r="B428" s="73">
        <v>44153.208333333336</v>
      </c>
      <c r="C428" s="36">
        <v>24.64</v>
      </c>
      <c r="D428" s="36">
        <v>24.12</v>
      </c>
      <c r="E428" s="72">
        <f t="shared" si="6"/>
        <v>24.380000000000003</v>
      </c>
      <c r="F428" s="36">
        <v>24.35</v>
      </c>
      <c r="G428" s="36">
        <v>89.3</v>
      </c>
      <c r="H428" s="36">
        <v>87.9</v>
      </c>
      <c r="I428" s="36">
        <v>0</v>
      </c>
      <c r="J428" s="35">
        <v>33.03</v>
      </c>
      <c r="K428" s="35">
        <v>0.1189233</v>
      </c>
      <c r="L428" s="71">
        <v>0.551</v>
      </c>
      <c r="M428" s="36">
        <v>1.146</v>
      </c>
    </row>
    <row r="429" spans="2:13" ht="15">
      <c r="B429" s="73">
        <v>44153.25</v>
      </c>
      <c r="C429" s="36">
        <v>25.36</v>
      </c>
      <c r="D429" s="36">
        <v>24.55</v>
      </c>
      <c r="E429" s="72">
        <f t="shared" si="6"/>
        <v>24.955</v>
      </c>
      <c r="F429" s="36">
        <v>25</v>
      </c>
      <c r="G429" s="36">
        <v>88.4</v>
      </c>
      <c r="H429" s="36">
        <v>85.1</v>
      </c>
      <c r="I429" s="36">
        <v>0</v>
      </c>
      <c r="J429" s="35">
        <v>94.8</v>
      </c>
      <c r="K429" s="35">
        <v>0.3413969</v>
      </c>
      <c r="L429" s="71">
        <v>0.821</v>
      </c>
      <c r="M429" s="36">
        <v>96</v>
      </c>
    </row>
    <row r="430" spans="2:13" ht="15">
      <c r="B430" s="73">
        <v>44153.291666666664</v>
      </c>
      <c r="C430" s="36">
        <v>26.24</v>
      </c>
      <c r="D430" s="36">
        <v>25.33</v>
      </c>
      <c r="E430" s="72">
        <f t="shared" si="6"/>
        <v>25.784999999999997</v>
      </c>
      <c r="F430" s="36">
        <v>25.71</v>
      </c>
      <c r="G430" s="36">
        <v>86.4</v>
      </c>
      <c r="H430" s="36">
        <v>81.1</v>
      </c>
      <c r="I430" s="36">
        <v>0</v>
      </c>
      <c r="J430" s="35">
        <v>171.8</v>
      </c>
      <c r="K430" s="35">
        <v>0.6186329</v>
      </c>
      <c r="L430" s="71">
        <v>1.87</v>
      </c>
      <c r="M430" s="36">
        <v>46.8</v>
      </c>
    </row>
    <row r="431" spans="2:13" ht="15">
      <c r="B431" s="73">
        <v>44153.333333333336</v>
      </c>
      <c r="C431" s="36">
        <v>28.39</v>
      </c>
      <c r="D431" s="36">
        <v>25.98</v>
      </c>
      <c r="E431" s="72">
        <f t="shared" si="6"/>
        <v>27.185000000000002</v>
      </c>
      <c r="F431" s="36">
        <v>26.88</v>
      </c>
      <c r="G431" s="36">
        <v>82.9</v>
      </c>
      <c r="H431" s="36">
        <v>71.18</v>
      </c>
      <c r="I431" s="36">
        <v>0</v>
      </c>
      <c r="J431" s="35">
        <v>385.4</v>
      </c>
      <c r="K431" s="35">
        <v>1.387262</v>
      </c>
      <c r="L431" s="71">
        <v>2.414</v>
      </c>
      <c r="M431" s="36">
        <v>27.36</v>
      </c>
    </row>
    <row r="432" spans="2:13" ht="15">
      <c r="B432" s="73">
        <v>44153.375</v>
      </c>
      <c r="C432" s="36">
        <v>30.41</v>
      </c>
      <c r="D432" s="36">
        <v>27.56</v>
      </c>
      <c r="E432" s="72">
        <f t="shared" si="6"/>
        <v>28.985</v>
      </c>
      <c r="F432" s="36">
        <v>28.7</v>
      </c>
      <c r="G432" s="36">
        <v>73.07</v>
      </c>
      <c r="H432" s="36">
        <v>61.15</v>
      </c>
      <c r="I432" s="36">
        <v>0</v>
      </c>
      <c r="J432" s="35">
        <v>629.7</v>
      </c>
      <c r="K432" s="35">
        <v>2.266905</v>
      </c>
      <c r="L432" s="71">
        <v>2.384</v>
      </c>
      <c r="M432" s="36">
        <v>45.64</v>
      </c>
    </row>
    <row r="433" spans="2:13" ht="15">
      <c r="B433" s="73">
        <v>44153.416666666664</v>
      </c>
      <c r="C433" s="36">
        <v>31.49</v>
      </c>
      <c r="D433" s="36">
        <v>28.96</v>
      </c>
      <c r="E433" s="72">
        <f t="shared" si="6"/>
        <v>30.225</v>
      </c>
      <c r="F433" s="36">
        <v>29.66</v>
      </c>
      <c r="G433" s="36">
        <v>67.58</v>
      </c>
      <c r="H433" s="36">
        <v>57.39</v>
      </c>
      <c r="I433" s="36">
        <v>0</v>
      </c>
      <c r="J433" s="35">
        <v>554.3</v>
      </c>
      <c r="K433" s="35">
        <v>1.995519</v>
      </c>
      <c r="L433" s="71">
        <v>2.202</v>
      </c>
      <c r="M433" s="36">
        <v>106</v>
      </c>
    </row>
    <row r="434" spans="2:13" ht="15">
      <c r="B434" s="73">
        <v>44153.458333333336</v>
      </c>
      <c r="C434" s="36">
        <v>31.6</v>
      </c>
      <c r="D434" s="36">
        <v>30.29</v>
      </c>
      <c r="E434" s="72">
        <f t="shared" si="6"/>
        <v>30.945</v>
      </c>
      <c r="F434" s="36">
        <v>30.9</v>
      </c>
      <c r="G434" s="36">
        <v>61.65</v>
      </c>
      <c r="H434" s="36">
        <v>56.38</v>
      </c>
      <c r="I434" s="36">
        <v>0</v>
      </c>
      <c r="J434" s="35">
        <v>555.5</v>
      </c>
      <c r="K434" s="35">
        <v>1.999635</v>
      </c>
      <c r="L434" s="71">
        <v>1.285</v>
      </c>
      <c r="M434" s="36">
        <v>230.2</v>
      </c>
    </row>
    <row r="435" spans="2:13" ht="15">
      <c r="B435" s="73">
        <v>44153.5</v>
      </c>
      <c r="C435" s="36">
        <v>32.25</v>
      </c>
      <c r="D435" s="36">
        <v>30.57</v>
      </c>
      <c r="E435" s="72">
        <f t="shared" si="6"/>
        <v>31.41</v>
      </c>
      <c r="F435" s="36">
        <v>31.1</v>
      </c>
      <c r="G435" s="36">
        <v>64.66</v>
      </c>
      <c r="H435" s="36">
        <v>54.53</v>
      </c>
      <c r="I435" s="36">
        <v>0</v>
      </c>
      <c r="J435" s="35">
        <v>312.2</v>
      </c>
      <c r="K435" s="35">
        <v>1.12394</v>
      </c>
      <c r="L435" s="71">
        <v>1.26</v>
      </c>
      <c r="M435" s="36">
        <v>127.6</v>
      </c>
    </row>
    <row r="436" spans="2:13" ht="15">
      <c r="B436" s="73">
        <v>44153.541666666664</v>
      </c>
      <c r="C436" s="36">
        <v>33.68</v>
      </c>
      <c r="D436" s="36">
        <v>30.54</v>
      </c>
      <c r="E436" s="72">
        <f t="shared" si="6"/>
        <v>32.11</v>
      </c>
      <c r="F436" s="36">
        <v>31.78</v>
      </c>
      <c r="G436" s="36">
        <v>66.73</v>
      </c>
      <c r="H436" s="36">
        <v>51.8</v>
      </c>
      <c r="I436" s="36">
        <v>0</v>
      </c>
      <c r="J436" s="35">
        <v>552.9</v>
      </c>
      <c r="K436" s="35">
        <v>1.990439</v>
      </c>
      <c r="L436" s="71">
        <v>1.432</v>
      </c>
      <c r="M436" s="36">
        <v>119.9</v>
      </c>
    </row>
    <row r="437" spans="2:13" ht="15">
      <c r="B437" s="73">
        <v>44153.583333333336</v>
      </c>
      <c r="C437" s="36">
        <v>33.36</v>
      </c>
      <c r="D437" s="36">
        <v>31.1</v>
      </c>
      <c r="E437" s="72">
        <f t="shared" si="6"/>
        <v>32.230000000000004</v>
      </c>
      <c r="F437" s="36">
        <v>31.78</v>
      </c>
      <c r="G437" s="36">
        <v>61.98</v>
      </c>
      <c r="H437" s="36">
        <v>52.15</v>
      </c>
      <c r="I437" s="36">
        <v>0</v>
      </c>
      <c r="J437" s="35">
        <v>401.9</v>
      </c>
      <c r="K437" s="35">
        <v>1.446907</v>
      </c>
      <c r="L437" s="71">
        <v>2.938</v>
      </c>
      <c r="M437" s="36">
        <v>146.9</v>
      </c>
    </row>
    <row r="438" spans="2:13" ht="15">
      <c r="B438" s="73">
        <v>44153.625</v>
      </c>
      <c r="C438" s="36">
        <v>32.37</v>
      </c>
      <c r="D438" s="36">
        <v>30.42</v>
      </c>
      <c r="E438" s="72">
        <f t="shared" si="6"/>
        <v>31.395</v>
      </c>
      <c r="F438" s="36">
        <v>31.48</v>
      </c>
      <c r="G438" s="36">
        <v>64.93</v>
      </c>
      <c r="H438" s="36">
        <v>56.8</v>
      </c>
      <c r="I438" s="36">
        <v>0</v>
      </c>
      <c r="J438" s="35">
        <v>372.5</v>
      </c>
      <c r="K438" s="35">
        <v>1.341115</v>
      </c>
      <c r="L438" s="71">
        <v>3.481</v>
      </c>
      <c r="M438" s="36">
        <v>129.4</v>
      </c>
    </row>
    <row r="439" spans="2:13" ht="15">
      <c r="B439" s="73">
        <v>44153.666666666664</v>
      </c>
      <c r="C439" s="36">
        <v>30.95</v>
      </c>
      <c r="D439" s="36">
        <v>28.79</v>
      </c>
      <c r="E439" s="72">
        <f t="shared" si="6"/>
        <v>29.869999999999997</v>
      </c>
      <c r="F439" s="36">
        <v>29.74</v>
      </c>
      <c r="G439" s="36">
        <v>76.23</v>
      </c>
      <c r="H439" s="36">
        <v>64.19</v>
      </c>
      <c r="I439" s="36">
        <v>0</v>
      </c>
      <c r="J439" s="35">
        <v>179.9</v>
      </c>
      <c r="K439" s="35">
        <v>0.647792</v>
      </c>
      <c r="L439" s="71">
        <v>4.255</v>
      </c>
      <c r="M439" s="36">
        <v>137.1</v>
      </c>
    </row>
    <row r="440" spans="2:13" ht="15">
      <c r="B440" s="73">
        <v>44153.708333333336</v>
      </c>
      <c r="C440" s="36">
        <v>28.8</v>
      </c>
      <c r="D440" s="36">
        <v>27.1</v>
      </c>
      <c r="E440" s="72">
        <f t="shared" si="6"/>
        <v>27.950000000000003</v>
      </c>
      <c r="F440" s="36">
        <v>27.86</v>
      </c>
      <c r="G440" s="36">
        <v>82.4</v>
      </c>
      <c r="H440" s="36">
        <v>75.99</v>
      </c>
      <c r="I440" s="36">
        <v>0</v>
      </c>
      <c r="J440" s="35">
        <v>28.02</v>
      </c>
      <c r="K440" s="35">
        <v>0.1008868</v>
      </c>
      <c r="L440" s="71">
        <v>3.874</v>
      </c>
      <c r="M440" s="36">
        <v>142.5</v>
      </c>
    </row>
    <row r="441" spans="2:13" ht="15">
      <c r="B441" s="73">
        <v>44153.75</v>
      </c>
      <c r="C441" s="36">
        <v>27.12</v>
      </c>
      <c r="D441" s="36">
        <v>26.38</v>
      </c>
      <c r="E441" s="72">
        <f t="shared" si="6"/>
        <v>26.75</v>
      </c>
      <c r="F441" s="36">
        <v>26.72</v>
      </c>
      <c r="G441" s="36">
        <v>85.8</v>
      </c>
      <c r="H441" s="36">
        <v>82.3</v>
      </c>
      <c r="I441" s="36">
        <v>0</v>
      </c>
      <c r="J441" s="35">
        <v>0.02</v>
      </c>
      <c r="K441" s="37">
        <v>7.154502E-05</v>
      </c>
      <c r="L441" s="71">
        <v>2.976</v>
      </c>
      <c r="M441" s="36">
        <v>128.6</v>
      </c>
    </row>
    <row r="442" spans="2:13" ht="15">
      <c r="B442" s="73">
        <v>44153.791666666664</v>
      </c>
      <c r="C442" s="36">
        <v>26.44</v>
      </c>
      <c r="D442" s="36">
        <v>25.53</v>
      </c>
      <c r="E442" s="72">
        <f t="shared" si="6"/>
        <v>25.985</v>
      </c>
      <c r="F442" s="36">
        <v>26.03</v>
      </c>
      <c r="G442" s="36">
        <v>86.8</v>
      </c>
      <c r="H442" s="36">
        <v>84.4</v>
      </c>
      <c r="I442" s="36">
        <v>0</v>
      </c>
      <c r="J442" s="35">
        <v>0</v>
      </c>
      <c r="K442" s="35">
        <v>0</v>
      </c>
      <c r="L442" s="71">
        <v>3.774</v>
      </c>
      <c r="M442" s="36">
        <v>82.1</v>
      </c>
    </row>
    <row r="443" spans="2:13" ht="15">
      <c r="B443" s="73">
        <v>44153.833333333336</v>
      </c>
      <c r="C443" s="36">
        <v>25.55</v>
      </c>
      <c r="D443" s="36">
        <v>24.85</v>
      </c>
      <c r="E443" s="72">
        <f t="shared" si="6"/>
        <v>25.200000000000003</v>
      </c>
      <c r="F443" s="36">
        <v>25.17</v>
      </c>
      <c r="G443" s="36">
        <v>88.6</v>
      </c>
      <c r="H443" s="36">
        <v>86.6</v>
      </c>
      <c r="I443" s="36">
        <v>0</v>
      </c>
      <c r="J443" s="35">
        <v>0</v>
      </c>
      <c r="K443" s="35">
        <v>0</v>
      </c>
      <c r="L443" s="71">
        <v>3.151</v>
      </c>
      <c r="M443" s="36">
        <v>111.9</v>
      </c>
    </row>
    <row r="444" spans="2:13" ht="15">
      <c r="B444" s="73">
        <v>44153.875</v>
      </c>
      <c r="C444" s="36">
        <v>24.88</v>
      </c>
      <c r="D444" s="36">
        <v>24.35</v>
      </c>
      <c r="E444" s="72">
        <f t="shared" si="6"/>
        <v>24.615000000000002</v>
      </c>
      <c r="F444" s="36">
        <v>24.71</v>
      </c>
      <c r="G444" s="36">
        <v>89.9</v>
      </c>
      <c r="H444" s="36">
        <v>88.3</v>
      </c>
      <c r="I444" s="36">
        <v>0</v>
      </c>
      <c r="J444" s="35">
        <v>0</v>
      </c>
      <c r="K444" s="35">
        <v>0</v>
      </c>
      <c r="L444" s="71">
        <v>2.46</v>
      </c>
      <c r="M444" s="36">
        <v>87.9</v>
      </c>
    </row>
    <row r="445" spans="2:13" ht="15">
      <c r="B445" s="73">
        <v>44153.916666666664</v>
      </c>
      <c r="C445" s="36">
        <v>24.36</v>
      </c>
      <c r="D445" s="36">
        <v>24.05</v>
      </c>
      <c r="E445" s="72">
        <f t="shared" si="6"/>
        <v>24.205</v>
      </c>
      <c r="F445" s="36">
        <v>24.21</v>
      </c>
      <c r="G445" s="36">
        <v>91</v>
      </c>
      <c r="H445" s="36">
        <v>89.8</v>
      </c>
      <c r="I445" s="36">
        <v>0</v>
      </c>
      <c r="J445" s="35">
        <v>0.017</v>
      </c>
      <c r="K445" s="37">
        <v>6.13417E-05</v>
      </c>
      <c r="L445" s="71">
        <v>1.046</v>
      </c>
      <c r="M445" s="36">
        <v>78.25</v>
      </c>
    </row>
    <row r="446" spans="2:13" ht="15">
      <c r="B446" s="73">
        <v>44153.958333333336</v>
      </c>
      <c r="C446" s="36">
        <v>24.33</v>
      </c>
      <c r="D446" s="36">
        <v>23.91</v>
      </c>
      <c r="E446" s="72">
        <f t="shared" si="6"/>
        <v>24.119999999999997</v>
      </c>
      <c r="F446" s="36">
        <v>24.13</v>
      </c>
      <c r="G446" s="36">
        <v>91.7</v>
      </c>
      <c r="H446" s="36">
        <v>89.6</v>
      </c>
      <c r="I446" s="36">
        <v>0</v>
      </c>
      <c r="J446" s="35">
        <v>0</v>
      </c>
      <c r="K446" s="35">
        <v>0</v>
      </c>
      <c r="L446" s="71">
        <v>1.92</v>
      </c>
      <c r="M446" s="36">
        <v>103.2</v>
      </c>
    </row>
    <row r="447" spans="2:13" ht="15">
      <c r="B447" s="73">
        <v>44154</v>
      </c>
      <c r="C447" s="36">
        <v>23.9</v>
      </c>
      <c r="D447" s="36">
        <v>23.65</v>
      </c>
      <c r="E447" s="72">
        <f t="shared" si="6"/>
        <v>23.775</v>
      </c>
      <c r="F447" s="36">
        <v>23.76</v>
      </c>
      <c r="G447" s="36">
        <v>93.6</v>
      </c>
      <c r="H447" s="36">
        <v>91.7</v>
      </c>
      <c r="I447" s="36">
        <v>0</v>
      </c>
      <c r="J447" s="35">
        <v>0</v>
      </c>
      <c r="K447" s="35">
        <v>0</v>
      </c>
      <c r="L447" s="71">
        <v>0</v>
      </c>
      <c r="M447" s="36">
        <v>125.2</v>
      </c>
    </row>
    <row r="448" spans="2:13" ht="15">
      <c r="B448" s="73">
        <v>44154.041666666664</v>
      </c>
      <c r="C448" s="36">
        <v>23.75</v>
      </c>
      <c r="D448" s="36">
        <v>23.64</v>
      </c>
      <c r="E448" s="72">
        <f t="shared" si="6"/>
        <v>23.695</v>
      </c>
      <c r="F448" s="36">
        <v>23.69</v>
      </c>
      <c r="G448" s="36">
        <v>94</v>
      </c>
      <c r="H448" s="36">
        <v>93.6</v>
      </c>
      <c r="I448" s="36">
        <v>0</v>
      </c>
      <c r="J448" s="35">
        <v>0</v>
      </c>
      <c r="K448" s="35">
        <v>0</v>
      </c>
      <c r="L448" s="71">
        <v>0</v>
      </c>
      <c r="M448" s="36">
        <v>118.2</v>
      </c>
    </row>
    <row r="449" spans="2:13" ht="15">
      <c r="B449" s="73">
        <v>44154.083333333336</v>
      </c>
      <c r="C449" s="36">
        <v>23.77</v>
      </c>
      <c r="D449" s="36">
        <v>23.66</v>
      </c>
      <c r="E449" s="72">
        <f t="shared" si="6"/>
        <v>23.715</v>
      </c>
      <c r="F449" s="36">
        <v>23.71</v>
      </c>
      <c r="G449" s="36">
        <v>94.1</v>
      </c>
      <c r="H449" s="36">
        <v>93.7</v>
      </c>
      <c r="I449" s="36">
        <v>0</v>
      </c>
      <c r="J449" s="35">
        <v>0</v>
      </c>
      <c r="K449" s="35">
        <v>0</v>
      </c>
      <c r="L449" s="71">
        <v>0</v>
      </c>
      <c r="M449" s="36">
        <v>77.58</v>
      </c>
    </row>
    <row r="450" spans="2:13" ht="15">
      <c r="B450" s="73">
        <v>44154.125</v>
      </c>
      <c r="C450" s="36">
        <v>23.94</v>
      </c>
      <c r="D450" s="36">
        <v>23.62</v>
      </c>
      <c r="E450" s="72">
        <f t="shared" si="6"/>
        <v>23.78</v>
      </c>
      <c r="F450" s="36">
        <v>23.8</v>
      </c>
      <c r="G450" s="36">
        <v>93.9</v>
      </c>
      <c r="H450" s="36">
        <v>92.5</v>
      </c>
      <c r="I450" s="36">
        <v>0</v>
      </c>
      <c r="J450" s="35">
        <v>0</v>
      </c>
      <c r="K450" s="35">
        <v>0</v>
      </c>
      <c r="L450" s="71">
        <v>0</v>
      </c>
      <c r="M450" s="36">
        <v>40.13</v>
      </c>
    </row>
    <row r="451" spans="2:13" ht="15">
      <c r="B451" s="73">
        <v>44154.166666666664</v>
      </c>
      <c r="C451" s="36">
        <v>23.95</v>
      </c>
      <c r="D451" s="36">
        <v>23.66</v>
      </c>
      <c r="E451" s="72">
        <f t="shared" si="6"/>
        <v>23.805</v>
      </c>
      <c r="F451" s="36">
        <v>23.78</v>
      </c>
      <c r="G451" s="36">
        <v>93.6</v>
      </c>
      <c r="H451" s="36">
        <v>92.3</v>
      </c>
      <c r="I451" s="36">
        <v>0</v>
      </c>
      <c r="J451" s="35">
        <v>0.119</v>
      </c>
      <c r="K451" s="35">
        <v>0.0004294137</v>
      </c>
      <c r="L451" s="71">
        <v>0</v>
      </c>
      <c r="M451" s="36">
        <v>89.1</v>
      </c>
    </row>
    <row r="452" spans="2:13" ht="15">
      <c r="B452" s="73">
        <v>44154.208333333336</v>
      </c>
      <c r="C452" s="36">
        <v>24.47</v>
      </c>
      <c r="D452" s="36">
        <v>23.72</v>
      </c>
      <c r="E452" s="72">
        <f t="shared" si="6"/>
        <v>24.095</v>
      </c>
      <c r="F452" s="36">
        <v>23.98</v>
      </c>
      <c r="G452" s="36">
        <v>93.3</v>
      </c>
      <c r="H452" s="36">
        <v>91.3</v>
      </c>
      <c r="I452" s="36">
        <v>0</v>
      </c>
      <c r="J452" s="35">
        <v>27.39</v>
      </c>
      <c r="K452" s="35">
        <v>0.09862192</v>
      </c>
      <c r="L452" s="71">
        <v>0</v>
      </c>
      <c r="M452" s="36">
        <v>95.2</v>
      </c>
    </row>
    <row r="453" spans="2:13" ht="15">
      <c r="B453" s="73">
        <v>44154.25</v>
      </c>
      <c r="C453" s="36">
        <v>25.76</v>
      </c>
      <c r="D453" s="36">
        <v>24.39</v>
      </c>
      <c r="E453" s="72">
        <f t="shared" si="6"/>
        <v>25.075000000000003</v>
      </c>
      <c r="F453" s="36">
        <v>24.97</v>
      </c>
      <c r="G453" s="36">
        <v>91.4</v>
      </c>
      <c r="H453" s="36">
        <v>83</v>
      </c>
      <c r="I453" s="36">
        <v>0</v>
      </c>
      <c r="J453" s="35">
        <v>156.7</v>
      </c>
      <c r="K453" s="35">
        <v>0.5639896</v>
      </c>
      <c r="L453" s="71">
        <v>1.473</v>
      </c>
      <c r="M453" s="36">
        <v>20.25</v>
      </c>
    </row>
    <row r="454" spans="2:13" ht="15">
      <c r="B454" s="73">
        <v>44154.291666666664</v>
      </c>
      <c r="C454" s="36">
        <v>26.76</v>
      </c>
      <c r="D454" s="36">
        <v>25.53</v>
      </c>
      <c r="E454" s="72">
        <f t="shared" si="6"/>
        <v>26.145000000000003</v>
      </c>
      <c r="F454" s="36">
        <v>26.12</v>
      </c>
      <c r="G454" s="36">
        <v>84.6</v>
      </c>
      <c r="H454" s="36">
        <v>76.7</v>
      </c>
      <c r="I454" s="36">
        <v>0</v>
      </c>
      <c r="J454" s="35">
        <v>252.1</v>
      </c>
      <c r="K454" s="35">
        <v>0.9076056</v>
      </c>
      <c r="L454" s="71">
        <v>2.877</v>
      </c>
      <c r="M454" s="36">
        <v>53.01</v>
      </c>
    </row>
    <row r="455" spans="2:13" ht="15">
      <c r="B455" s="73">
        <v>44154.333333333336</v>
      </c>
      <c r="C455" s="36">
        <v>28.32</v>
      </c>
      <c r="D455" s="36">
        <v>26.52</v>
      </c>
      <c r="E455" s="72">
        <f t="shared" si="6"/>
        <v>27.42</v>
      </c>
      <c r="F455" s="36">
        <v>27.56</v>
      </c>
      <c r="G455" s="36">
        <v>77.97</v>
      </c>
      <c r="H455" s="36">
        <v>68.46</v>
      </c>
      <c r="I455" s="36">
        <v>0</v>
      </c>
      <c r="J455" s="35">
        <v>486.4</v>
      </c>
      <c r="K455" s="35">
        <v>1.751074</v>
      </c>
      <c r="L455" s="71">
        <v>3.438</v>
      </c>
      <c r="M455" s="36">
        <v>14.23</v>
      </c>
    </row>
    <row r="456" spans="2:13" ht="15">
      <c r="B456" s="73">
        <v>44154.375</v>
      </c>
      <c r="C456" s="36">
        <v>30.54</v>
      </c>
      <c r="D456" s="36">
        <v>27.92</v>
      </c>
      <c r="E456" s="72">
        <f t="shared" si="6"/>
        <v>29.23</v>
      </c>
      <c r="F456" s="36">
        <v>29.15</v>
      </c>
      <c r="G456" s="36">
        <v>70.69</v>
      </c>
      <c r="H456" s="36">
        <v>59.46</v>
      </c>
      <c r="I456" s="36">
        <v>0</v>
      </c>
      <c r="J456" s="35">
        <v>641.5</v>
      </c>
      <c r="K456" s="35">
        <v>2.309275</v>
      </c>
      <c r="L456" s="71">
        <v>2.678</v>
      </c>
      <c r="M456" s="36">
        <v>74.18</v>
      </c>
    </row>
    <row r="457" spans="2:13" ht="15">
      <c r="B457" s="73">
        <v>44154.416666666664</v>
      </c>
      <c r="C457" s="36">
        <v>31.38</v>
      </c>
      <c r="D457" s="36">
        <v>29.77</v>
      </c>
      <c r="E457" s="72">
        <f t="shared" si="6"/>
        <v>30.575</v>
      </c>
      <c r="F457" s="36">
        <v>30.46</v>
      </c>
      <c r="G457" s="36">
        <v>62.24</v>
      </c>
      <c r="H457" s="36">
        <v>54.7</v>
      </c>
      <c r="I457" s="36">
        <v>0</v>
      </c>
      <c r="J457" s="35">
        <v>644.2</v>
      </c>
      <c r="K457" s="35">
        <v>2.319222</v>
      </c>
      <c r="L457" s="71">
        <v>2.5</v>
      </c>
      <c r="M457" s="36">
        <v>41.72</v>
      </c>
    </row>
    <row r="458" spans="2:13" ht="15">
      <c r="B458" s="73">
        <v>44154.458333333336</v>
      </c>
      <c r="C458" s="36">
        <v>32.36</v>
      </c>
      <c r="D458" s="36">
        <v>30</v>
      </c>
      <c r="E458" s="72">
        <f t="shared" si="6"/>
        <v>31.18</v>
      </c>
      <c r="F458" s="36">
        <v>31.48</v>
      </c>
      <c r="G458" s="36">
        <v>60</v>
      </c>
      <c r="H458" s="36">
        <v>49.48</v>
      </c>
      <c r="I458" s="36">
        <v>0</v>
      </c>
      <c r="J458" s="35">
        <v>825</v>
      </c>
      <c r="K458" s="35">
        <v>2.96823</v>
      </c>
      <c r="L458" s="71">
        <v>3.167</v>
      </c>
      <c r="M458" s="36">
        <v>71.49</v>
      </c>
    </row>
    <row r="459" spans="2:13" ht="15">
      <c r="B459" s="73">
        <v>44154.5</v>
      </c>
      <c r="C459" s="36">
        <v>33.23</v>
      </c>
      <c r="D459" s="36">
        <v>30.92</v>
      </c>
      <c r="E459" s="72">
        <f t="shared" si="6"/>
        <v>32.075</v>
      </c>
      <c r="F459" s="36">
        <v>31.56</v>
      </c>
      <c r="G459" s="36">
        <v>55.93</v>
      </c>
      <c r="H459" s="36">
        <v>48.33</v>
      </c>
      <c r="I459" s="36">
        <v>0</v>
      </c>
      <c r="J459" s="35">
        <v>472.9</v>
      </c>
      <c r="K459" s="35">
        <v>1.702343</v>
      </c>
      <c r="L459" s="71">
        <v>3.02</v>
      </c>
      <c r="M459" s="36">
        <v>108.5</v>
      </c>
    </row>
    <row r="460" spans="2:13" ht="15">
      <c r="B460" s="73">
        <v>44154.541666666664</v>
      </c>
      <c r="C460" s="36">
        <v>32.15</v>
      </c>
      <c r="D460" s="36">
        <v>31.04</v>
      </c>
      <c r="E460" s="72">
        <f t="shared" si="6"/>
        <v>31.595</v>
      </c>
      <c r="F460" s="36">
        <v>31.49</v>
      </c>
      <c r="G460" s="36">
        <v>55.42</v>
      </c>
      <c r="H460" s="36">
        <v>50.88</v>
      </c>
      <c r="I460" s="36">
        <v>0</v>
      </c>
      <c r="J460" s="35">
        <v>372</v>
      </c>
      <c r="K460" s="35">
        <v>1.339133</v>
      </c>
      <c r="L460" s="71">
        <v>3.06</v>
      </c>
      <c r="M460" s="36">
        <v>61.47</v>
      </c>
    </row>
    <row r="461" spans="2:13" ht="15">
      <c r="B461" s="73">
        <v>44154.583333333336</v>
      </c>
      <c r="C461" s="36">
        <v>32.95</v>
      </c>
      <c r="D461" s="36">
        <v>31.68</v>
      </c>
      <c r="E461" s="72">
        <f t="shared" si="6"/>
        <v>32.315</v>
      </c>
      <c r="F461" s="36">
        <v>32.24</v>
      </c>
      <c r="G461" s="36">
        <v>53.05</v>
      </c>
      <c r="H461" s="36">
        <v>48.8</v>
      </c>
      <c r="I461" s="36">
        <v>0</v>
      </c>
      <c r="J461" s="35">
        <v>516.3</v>
      </c>
      <c r="K461" s="35">
        <v>1.858818</v>
      </c>
      <c r="L461" s="71">
        <v>3.162</v>
      </c>
      <c r="M461" s="36">
        <v>88.7</v>
      </c>
    </row>
    <row r="462" spans="2:13" ht="15">
      <c r="B462" s="73">
        <v>44154.625</v>
      </c>
      <c r="C462" s="36">
        <v>32.06</v>
      </c>
      <c r="D462" s="36">
        <v>29.89</v>
      </c>
      <c r="E462" s="72">
        <f t="shared" si="6"/>
        <v>30.975</v>
      </c>
      <c r="F462" s="36">
        <v>31.33</v>
      </c>
      <c r="G462" s="36">
        <v>68.62</v>
      </c>
      <c r="H462" s="36">
        <v>49.42</v>
      </c>
      <c r="I462" s="36">
        <v>0</v>
      </c>
      <c r="J462" s="35">
        <v>165</v>
      </c>
      <c r="K462" s="35">
        <v>0.5939212</v>
      </c>
      <c r="L462" s="71">
        <v>2.966</v>
      </c>
      <c r="M462" s="36">
        <v>131.3</v>
      </c>
    </row>
    <row r="463" spans="2:13" ht="15">
      <c r="B463" s="73">
        <v>44154.666666666664</v>
      </c>
      <c r="C463" s="36">
        <v>30.44</v>
      </c>
      <c r="D463" s="36">
        <v>28.14</v>
      </c>
      <c r="E463" s="72">
        <f t="shared" si="6"/>
        <v>29.29</v>
      </c>
      <c r="F463" s="36">
        <v>29.39</v>
      </c>
      <c r="G463" s="36">
        <v>79.78</v>
      </c>
      <c r="H463" s="36">
        <v>66.08</v>
      </c>
      <c r="I463" s="36">
        <v>0</v>
      </c>
      <c r="J463" s="35">
        <v>111.1</v>
      </c>
      <c r="K463" s="35">
        <v>0.4000062</v>
      </c>
      <c r="L463" s="71">
        <v>4.096</v>
      </c>
      <c r="M463" s="36">
        <v>120</v>
      </c>
    </row>
    <row r="464" spans="2:13" ht="15">
      <c r="B464" s="73">
        <v>44154.708333333336</v>
      </c>
      <c r="C464" s="36">
        <v>28.15</v>
      </c>
      <c r="D464" s="36">
        <v>27.1</v>
      </c>
      <c r="E464" s="72">
        <f t="shared" si="6"/>
        <v>27.625</v>
      </c>
      <c r="F464" s="36">
        <v>27.61</v>
      </c>
      <c r="G464" s="36">
        <v>85.1</v>
      </c>
      <c r="H464" s="36">
        <v>79.87</v>
      </c>
      <c r="I464" s="36">
        <v>0</v>
      </c>
      <c r="J464" s="35">
        <v>15.26</v>
      </c>
      <c r="K464" s="35">
        <v>0.05492555</v>
      </c>
      <c r="L464" s="71">
        <v>2.559</v>
      </c>
      <c r="M464" s="36">
        <v>148.8</v>
      </c>
    </row>
    <row r="465" spans="2:13" ht="15">
      <c r="B465" s="73">
        <v>44154.75</v>
      </c>
      <c r="C465" s="36">
        <v>27.13</v>
      </c>
      <c r="D465" s="36">
        <v>26.64</v>
      </c>
      <c r="E465" s="72">
        <f t="shared" si="6"/>
        <v>26.884999999999998</v>
      </c>
      <c r="F465" s="36">
        <v>26.93</v>
      </c>
      <c r="G465" s="36">
        <v>86.8</v>
      </c>
      <c r="H465" s="36">
        <v>84.9</v>
      </c>
      <c r="I465" s="36">
        <v>0</v>
      </c>
      <c r="J465" s="35">
        <v>0.023</v>
      </c>
      <c r="K465" s="37">
        <v>8.176576E-05</v>
      </c>
      <c r="L465" s="71">
        <v>2.169</v>
      </c>
      <c r="M465" s="36">
        <v>129.3</v>
      </c>
    </row>
    <row r="466" spans="2:13" ht="15">
      <c r="B466" s="73">
        <v>44154.791666666664</v>
      </c>
      <c r="C466" s="36">
        <v>26.69</v>
      </c>
      <c r="D466" s="36">
        <v>26.13</v>
      </c>
      <c r="E466" s="72">
        <f t="shared" si="6"/>
        <v>26.41</v>
      </c>
      <c r="F466" s="36">
        <v>26.44</v>
      </c>
      <c r="G466" s="36">
        <v>86.4</v>
      </c>
      <c r="H466" s="36">
        <v>83.8</v>
      </c>
      <c r="I466" s="36">
        <v>0</v>
      </c>
      <c r="J466" s="35">
        <v>0</v>
      </c>
      <c r="K466" s="35">
        <v>0</v>
      </c>
      <c r="L466" s="71">
        <v>2.166</v>
      </c>
      <c r="M466" s="36">
        <v>128.1</v>
      </c>
    </row>
    <row r="467" spans="2:13" ht="15">
      <c r="B467" s="73">
        <v>44154.833333333336</v>
      </c>
      <c r="C467" s="36">
        <v>26.12</v>
      </c>
      <c r="D467" s="36">
        <v>25.54</v>
      </c>
      <c r="E467" s="72">
        <f t="shared" si="6"/>
        <v>25.83</v>
      </c>
      <c r="F467" s="36">
        <v>25.81</v>
      </c>
      <c r="G467" s="36">
        <v>85</v>
      </c>
      <c r="H467" s="36">
        <v>83.7</v>
      </c>
      <c r="I467" s="36">
        <v>0</v>
      </c>
      <c r="J467" s="35">
        <v>0</v>
      </c>
      <c r="K467" s="35">
        <v>0</v>
      </c>
      <c r="L467" s="71">
        <v>2.883</v>
      </c>
      <c r="M467" s="36">
        <v>117</v>
      </c>
    </row>
    <row r="468" spans="2:13" ht="15">
      <c r="B468" s="73">
        <v>44154.875</v>
      </c>
      <c r="C468" s="36">
        <v>25.54</v>
      </c>
      <c r="D468" s="36">
        <v>25.12</v>
      </c>
      <c r="E468" s="72">
        <f t="shared" si="6"/>
        <v>25.33</v>
      </c>
      <c r="F468" s="36">
        <v>25.31</v>
      </c>
      <c r="G468" s="36">
        <v>87.4</v>
      </c>
      <c r="H468" s="36">
        <v>84.9</v>
      </c>
      <c r="I468" s="36">
        <v>0</v>
      </c>
      <c r="J468" s="35">
        <v>0</v>
      </c>
      <c r="K468" s="35">
        <v>0</v>
      </c>
      <c r="L468" s="71">
        <v>2.474</v>
      </c>
      <c r="M468" s="36">
        <v>111.8</v>
      </c>
    </row>
    <row r="469" spans="2:13" ht="15">
      <c r="B469" s="73">
        <v>44154.916666666664</v>
      </c>
      <c r="C469" s="36">
        <v>25.11</v>
      </c>
      <c r="D469" s="36">
        <v>25</v>
      </c>
      <c r="E469" s="72">
        <f t="shared" si="6"/>
        <v>25.055</v>
      </c>
      <c r="F469" s="36">
        <v>25.05</v>
      </c>
      <c r="G469" s="36">
        <v>88</v>
      </c>
      <c r="H469" s="36">
        <v>87.3</v>
      </c>
      <c r="I469" s="36">
        <v>0</v>
      </c>
      <c r="J469" s="35">
        <v>0</v>
      </c>
      <c r="K469" s="35">
        <v>0</v>
      </c>
      <c r="L469" s="71">
        <v>0.52</v>
      </c>
      <c r="M469" s="36">
        <v>49.1</v>
      </c>
    </row>
    <row r="470" spans="2:13" ht="15">
      <c r="B470" s="73">
        <v>44154.958333333336</v>
      </c>
      <c r="C470" s="36">
        <v>25.18</v>
      </c>
      <c r="D470" s="36">
        <v>25.04</v>
      </c>
      <c r="E470" s="72">
        <f aca="true" t="shared" si="7" ref="E470:E533">(C470+D470)/2</f>
        <v>25.11</v>
      </c>
      <c r="F470" s="36">
        <v>25.09</v>
      </c>
      <c r="G470" s="36">
        <v>88.2</v>
      </c>
      <c r="H470" s="36">
        <v>87.6</v>
      </c>
      <c r="I470" s="36">
        <v>0</v>
      </c>
      <c r="J470" s="35">
        <v>0</v>
      </c>
      <c r="K470" s="35">
        <v>0</v>
      </c>
      <c r="L470" s="71">
        <v>0</v>
      </c>
      <c r="M470" s="36">
        <v>325</v>
      </c>
    </row>
    <row r="471" spans="2:13" ht="15">
      <c r="B471" s="73">
        <v>44155</v>
      </c>
      <c r="C471" s="36">
        <v>25.11</v>
      </c>
      <c r="D471" s="36">
        <v>21.93</v>
      </c>
      <c r="E471" s="72">
        <f t="shared" si="7"/>
        <v>23.52</v>
      </c>
      <c r="F471" s="36">
        <v>22.92</v>
      </c>
      <c r="G471" s="36">
        <v>97.1</v>
      </c>
      <c r="H471" s="36">
        <v>87.8</v>
      </c>
      <c r="I471" s="36">
        <v>1.3</v>
      </c>
      <c r="J471" s="35">
        <v>0</v>
      </c>
      <c r="K471" s="35">
        <v>0</v>
      </c>
      <c r="L471" s="71">
        <v>2.496</v>
      </c>
      <c r="M471" s="36">
        <v>311.4</v>
      </c>
    </row>
    <row r="472" spans="2:13" ht="15">
      <c r="B472" s="73">
        <v>44155.041666666664</v>
      </c>
      <c r="C472" s="36">
        <v>22.04</v>
      </c>
      <c r="D472" s="36">
        <v>21.73</v>
      </c>
      <c r="E472" s="72">
        <f t="shared" si="7"/>
        <v>21.884999999999998</v>
      </c>
      <c r="F472" s="36">
        <v>21.84</v>
      </c>
      <c r="G472" s="36">
        <v>99</v>
      </c>
      <c r="H472" s="36">
        <v>97.1</v>
      </c>
      <c r="I472" s="36">
        <v>6.7</v>
      </c>
      <c r="J472" s="35">
        <v>0</v>
      </c>
      <c r="K472" s="35">
        <v>0</v>
      </c>
      <c r="L472" s="71">
        <v>1.712</v>
      </c>
      <c r="M472" s="36">
        <v>267</v>
      </c>
    </row>
    <row r="473" spans="2:13" ht="15">
      <c r="B473" s="73">
        <v>44155.083333333336</v>
      </c>
      <c r="C473" s="36">
        <v>21.97</v>
      </c>
      <c r="D473" s="36">
        <v>21.75</v>
      </c>
      <c r="E473" s="72">
        <f t="shared" si="7"/>
        <v>21.86</v>
      </c>
      <c r="F473" s="36">
        <v>21.85</v>
      </c>
      <c r="G473" s="36">
        <v>99.4</v>
      </c>
      <c r="H473" s="36">
        <v>98.9</v>
      </c>
      <c r="I473" s="36">
        <v>2.3</v>
      </c>
      <c r="J473" s="35">
        <v>0</v>
      </c>
      <c r="K473" s="35">
        <v>0</v>
      </c>
      <c r="L473" s="71">
        <v>0.834</v>
      </c>
      <c r="M473" s="36">
        <v>64.58</v>
      </c>
    </row>
    <row r="474" spans="2:13" ht="15">
      <c r="B474" s="73">
        <v>44155.125</v>
      </c>
      <c r="C474" s="36">
        <v>21.98</v>
      </c>
      <c r="D474" s="36">
        <v>21.83</v>
      </c>
      <c r="E474" s="72">
        <f t="shared" si="7"/>
        <v>21.905</v>
      </c>
      <c r="F474" s="36">
        <v>21.91</v>
      </c>
      <c r="G474" s="36">
        <v>99.7</v>
      </c>
      <c r="H474" s="36">
        <v>99.4</v>
      </c>
      <c r="I474" s="36">
        <v>4.2</v>
      </c>
      <c r="J474" s="35">
        <v>0.003</v>
      </c>
      <c r="K474" s="37">
        <v>1.022512E-05</v>
      </c>
      <c r="L474" s="71">
        <v>0.717</v>
      </c>
      <c r="M474" s="36">
        <v>53.02</v>
      </c>
    </row>
    <row r="475" spans="2:13" ht="15">
      <c r="B475" s="73">
        <v>44155.166666666664</v>
      </c>
      <c r="C475" s="36">
        <v>22.06</v>
      </c>
      <c r="D475" s="36">
        <v>21.79</v>
      </c>
      <c r="E475" s="72">
        <f t="shared" si="7"/>
        <v>21.924999999999997</v>
      </c>
      <c r="F475" s="36">
        <v>21.92</v>
      </c>
      <c r="G475" s="36">
        <v>100</v>
      </c>
      <c r="H475" s="36">
        <v>99.6</v>
      </c>
      <c r="I475" s="36">
        <v>0.9</v>
      </c>
      <c r="J475" s="35">
        <v>0.06</v>
      </c>
      <c r="K475" s="35">
        <v>0.0002147296</v>
      </c>
      <c r="L475" s="71">
        <v>0.791</v>
      </c>
      <c r="M475" s="36">
        <v>19.2</v>
      </c>
    </row>
    <row r="476" spans="2:13" ht="15">
      <c r="B476" s="73">
        <v>44155.208333333336</v>
      </c>
      <c r="C476" s="36">
        <v>22.37</v>
      </c>
      <c r="D476" s="36">
        <v>21.97</v>
      </c>
      <c r="E476" s="72">
        <f t="shared" si="7"/>
        <v>22.17</v>
      </c>
      <c r="F476" s="36">
        <v>22.13</v>
      </c>
      <c r="G476" s="36">
        <v>100</v>
      </c>
      <c r="H476" s="36">
        <v>100</v>
      </c>
      <c r="I476" s="36">
        <v>0.3</v>
      </c>
      <c r="J476" s="35">
        <v>10.13</v>
      </c>
      <c r="K476" s="35">
        <v>0.03646319</v>
      </c>
      <c r="L476" s="71">
        <v>0.877</v>
      </c>
      <c r="M476" s="36">
        <v>23.07</v>
      </c>
    </row>
    <row r="477" spans="2:13" ht="15">
      <c r="B477" s="73">
        <v>44155.25</v>
      </c>
      <c r="C477" s="36">
        <v>22.68</v>
      </c>
      <c r="D477" s="36">
        <v>22.32</v>
      </c>
      <c r="E477" s="72">
        <f t="shared" si="7"/>
        <v>22.5</v>
      </c>
      <c r="F477" s="36">
        <v>22.47</v>
      </c>
      <c r="G477" s="36">
        <v>100</v>
      </c>
      <c r="H477" s="36">
        <v>99.9</v>
      </c>
      <c r="I477" s="36">
        <v>0.5</v>
      </c>
      <c r="J477" s="35">
        <v>30.34</v>
      </c>
      <c r="K477" s="35">
        <v>0.1092306</v>
      </c>
      <c r="L477" s="71">
        <v>1.234</v>
      </c>
      <c r="M477" s="36">
        <v>52.55</v>
      </c>
    </row>
    <row r="478" spans="2:13" ht="15">
      <c r="B478" s="73">
        <v>44155.291666666664</v>
      </c>
      <c r="C478" s="36">
        <v>23.16</v>
      </c>
      <c r="D478" s="36">
        <v>22.43</v>
      </c>
      <c r="E478" s="72">
        <f t="shared" si="7"/>
        <v>22.795</v>
      </c>
      <c r="F478" s="36">
        <v>22.76</v>
      </c>
      <c r="G478" s="36">
        <v>100</v>
      </c>
      <c r="H478" s="36">
        <v>99.3</v>
      </c>
      <c r="I478" s="36">
        <v>0.2</v>
      </c>
      <c r="J478" s="35">
        <v>109.2</v>
      </c>
      <c r="K478" s="35">
        <v>0.3929601</v>
      </c>
      <c r="L478" s="71">
        <v>1.673</v>
      </c>
      <c r="M478" s="36">
        <v>58.14</v>
      </c>
    </row>
    <row r="479" spans="2:13" ht="15">
      <c r="B479" s="73">
        <v>44155.333333333336</v>
      </c>
      <c r="C479" s="36">
        <v>24.19</v>
      </c>
      <c r="D479" s="36">
        <v>22.85</v>
      </c>
      <c r="E479" s="72">
        <f t="shared" si="7"/>
        <v>23.520000000000003</v>
      </c>
      <c r="F479" s="36">
        <v>23.59</v>
      </c>
      <c r="G479" s="36">
        <v>99.4</v>
      </c>
      <c r="H479" s="36">
        <v>95.3</v>
      </c>
      <c r="I479" s="36">
        <v>0</v>
      </c>
      <c r="J479" s="35">
        <v>233.5</v>
      </c>
      <c r="K479" s="35">
        <v>0.8404882</v>
      </c>
      <c r="L479" s="71">
        <v>1.836</v>
      </c>
      <c r="M479" s="36">
        <v>89.5</v>
      </c>
    </row>
    <row r="480" spans="2:13" ht="15">
      <c r="B480" s="73">
        <v>44155.375</v>
      </c>
      <c r="C480" s="36">
        <v>25.24</v>
      </c>
      <c r="D480" s="36">
        <v>23.82</v>
      </c>
      <c r="E480" s="72">
        <f t="shared" si="7"/>
        <v>24.53</v>
      </c>
      <c r="F480" s="36">
        <v>24.41</v>
      </c>
      <c r="G480" s="36">
        <v>95.4</v>
      </c>
      <c r="H480" s="36">
        <v>88</v>
      </c>
      <c r="I480" s="36">
        <v>0</v>
      </c>
      <c r="J480" s="35">
        <v>201.3</v>
      </c>
      <c r="K480" s="35">
        <v>0.7245131</v>
      </c>
      <c r="L480" s="71">
        <v>1.187</v>
      </c>
      <c r="M480" s="36">
        <v>313.5</v>
      </c>
    </row>
    <row r="481" spans="2:13" ht="15">
      <c r="B481" s="73">
        <v>44155.416666666664</v>
      </c>
      <c r="C481" s="36">
        <v>26.67</v>
      </c>
      <c r="D481" s="36">
        <v>24.91</v>
      </c>
      <c r="E481" s="72">
        <f t="shared" si="7"/>
        <v>25.79</v>
      </c>
      <c r="F481" s="36">
        <v>25.61</v>
      </c>
      <c r="G481" s="36">
        <v>89.3</v>
      </c>
      <c r="H481" s="36">
        <v>82.5</v>
      </c>
      <c r="I481" s="36">
        <v>0</v>
      </c>
      <c r="J481" s="35">
        <v>283</v>
      </c>
      <c r="K481" s="35">
        <v>1.018895</v>
      </c>
      <c r="L481" s="71">
        <v>0.63</v>
      </c>
      <c r="M481" s="36">
        <v>252.9</v>
      </c>
    </row>
    <row r="482" spans="2:13" ht="15">
      <c r="B482" s="73">
        <v>44155.458333333336</v>
      </c>
      <c r="C482" s="36">
        <v>27.34</v>
      </c>
      <c r="D482" s="36">
        <v>26.47</v>
      </c>
      <c r="E482" s="72">
        <f t="shared" si="7"/>
        <v>26.905</v>
      </c>
      <c r="F482" s="36">
        <v>26.87</v>
      </c>
      <c r="G482" s="36">
        <v>85.4</v>
      </c>
      <c r="H482" s="36">
        <v>78.06</v>
      </c>
      <c r="I482" s="36">
        <v>0</v>
      </c>
      <c r="J482" s="35">
        <v>408.7</v>
      </c>
      <c r="K482" s="35">
        <v>1.47148</v>
      </c>
      <c r="L482" s="71">
        <v>0.709</v>
      </c>
      <c r="M482" s="36">
        <v>123.4</v>
      </c>
    </row>
    <row r="483" spans="2:13" ht="15">
      <c r="B483" s="73">
        <v>44155.5</v>
      </c>
      <c r="C483" s="36">
        <v>28.61</v>
      </c>
      <c r="D483" s="36">
        <v>26.79</v>
      </c>
      <c r="E483" s="72">
        <f t="shared" si="7"/>
        <v>27.7</v>
      </c>
      <c r="F483" s="36">
        <v>27.37</v>
      </c>
      <c r="G483" s="36">
        <v>83.9</v>
      </c>
      <c r="H483" s="36">
        <v>76.38</v>
      </c>
      <c r="I483" s="36">
        <v>0</v>
      </c>
      <c r="J483" s="35">
        <v>377.1</v>
      </c>
      <c r="K483" s="35">
        <v>1.357565</v>
      </c>
      <c r="L483" s="71">
        <v>0.84</v>
      </c>
      <c r="M483" s="36">
        <v>59</v>
      </c>
    </row>
    <row r="484" spans="2:13" ht="15">
      <c r="B484" s="73">
        <v>44155.541666666664</v>
      </c>
      <c r="C484" s="36">
        <v>29.31</v>
      </c>
      <c r="D484" s="36">
        <v>27.5</v>
      </c>
      <c r="E484" s="72">
        <f t="shared" si="7"/>
        <v>28.405</v>
      </c>
      <c r="F484" s="36">
        <v>28.49</v>
      </c>
      <c r="G484" s="36">
        <v>83.4</v>
      </c>
      <c r="H484" s="36">
        <v>70.97</v>
      </c>
      <c r="I484" s="36">
        <v>0</v>
      </c>
      <c r="J484" s="35">
        <v>605.9</v>
      </c>
      <c r="K484" s="35">
        <v>2.181067</v>
      </c>
      <c r="L484" s="71">
        <v>1.77</v>
      </c>
      <c r="M484" s="36">
        <v>146.8</v>
      </c>
    </row>
    <row r="485" spans="2:13" ht="15">
      <c r="B485" s="73">
        <v>44155.583333333336</v>
      </c>
      <c r="C485" s="36">
        <v>29.56</v>
      </c>
      <c r="D485" s="36">
        <v>28.11</v>
      </c>
      <c r="E485" s="72">
        <f t="shared" si="7"/>
        <v>28.835</v>
      </c>
      <c r="F485" s="36">
        <v>28.71</v>
      </c>
      <c r="G485" s="36">
        <v>81</v>
      </c>
      <c r="H485" s="36">
        <v>73.7</v>
      </c>
      <c r="I485" s="36">
        <v>0</v>
      </c>
      <c r="J485" s="35">
        <v>547.7</v>
      </c>
      <c r="K485" s="35">
        <v>1.971572</v>
      </c>
      <c r="L485" s="71">
        <v>2.865</v>
      </c>
      <c r="M485" s="36">
        <v>99.2</v>
      </c>
    </row>
    <row r="486" spans="2:13" ht="15">
      <c r="B486" s="73">
        <v>44155.625</v>
      </c>
      <c r="C486" s="36">
        <v>29.04</v>
      </c>
      <c r="D486" s="36">
        <v>27.69</v>
      </c>
      <c r="E486" s="72">
        <f t="shared" si="7"/>
        <v>28.365000000000002</v>
      </c>
      <c r="F486" s="36">
        <v>28.32</v>
      </c>
      <c r="G486" s="36">
        <v>80.1</v>
      </c>
      <c r="H486" s="36">
        <v>72.85</v>
      </c>
      <c r="I486" s="36">
        <v>0</v>
      </c>
      <c r="J486" s="35">
        <v>389.8</v>
      </c>
      <c r="K486" s="35">
        <v>1.403295</v>
      </c>
      <c r="L486" s="71">
        <v>3.775</v>
      </c>
      <c r="M486" s="36">
        <v>113.2</v>
      </c>
    </row>
    <row r="487" spans="2:13" ht="15">
      <c r="B487" s="73">
        <v>44155.666666666664</v>
      </c>
      <c r="C487" s="36">
        <v>28.32</v>
      </c>
      <c r="D487" s="36">
        <v>26.78</v>
      </c>
      <c r="E487" s="72">
        <f t="shared" si="7"/>
        <v>27.55</v>
      </c>
      <c r="F487" s="36">
        <v>27.6</v>
      </c>
      <c r="G487" s="36">
        <v>77.86</v>
      </c>
      <c r="H487" s="36">
        <v>70.12</v>
      </c>
      <c r="I487" s="36">
        <v>0</v>
      </c>
      <c r="J487" s="35">
        <v>191.5</v>
      </c>
      <c r="K487" s="35">
        <v>0.68943</v>
      </c>
      <c r="L487" s="71">
        <v>3.534</v>
      </c>
      <c r="M487" s="36">
        <v>95.7</v>
      </c>
    </row>
    <row r="488" spans="2:13" ht="15">
      <c r="B488" s="73">
        <v>44155.708333333336</v>
      </c>
      <c r="C488" s="36">
        <v>26.77</v>
      </c>
      <c r="D488" s="36">
        <v>25.71</v>
      </c>
      <c r="E488" s="72">
        <f t="shared" si="7"/>
        <v>26.240000000000002</v>
      </c>
      <c r="F488" s="36">
        <v>26.24</v>
      </c>
      <c r="G488" s="36">
        <v>81</v>
      </c>
      <c r="H488" s="36">
        <v>75.58</v>
      </c>
      <c r="I488" s="36">
        <v>0</v>
      </c>
      <c r="J488" s="35">
        <v>15.2</v>
      </c>
      <c r="K488" s="35">
        <v>0.05473024</v>
      </c>
      <c r="L488" s="71">
        <v>1.296</v>
      </c>
      <c r="M488" s="36">
        <v>89</v>
      </c>
    </row>
    <row r="489" spans="2:13" ht="15">
      <c r="B489" s="73">
        <v>44155.75</v>
      </c>
      <c r="C489" s="36">
        <v>25.96</v>
      </c>
      <c r="D489" s="36">
        <v>25.24</v>
      </c>
      <c r="E489" s="72">
        <f t="shared" si="7"/>
        <v>25.6</v>
      </c>
      <c r="F489" s="36">
        <v>25.65</v>
      </c>
      <c r="G489" s="36">
        <v>86.2</v>
      </c>
      <c r="H489" s="36">
        <v>79.37</v>
      </c>
      <c r="I489" s="36">
        <v>0</v>
      </c>
      <c r="J489" s="35">
        <v>0.028</v>
      </c>
      <c r="K489" s="35">
        <v>0.0001022104</v>
      </c>
      <c r="L489" s="71">
        <v>1.595</v>
      </c>
      <c r="M489" s="36">
        <v>97.6</v>
      </c>
    </row>
    <row r="490" spans="2:13" ht="15">
      <c r="B490" s="73">
        <v>44155.791666666664</v>
      </c>
      <c r="C490" s="36">
        <v>25.25</v>
      </c>
      <c r="D490" s="36">
        <v>24.85</v>
      </c>
      <c r="E490" s="72">
        <f t="shared" si="7"/>
        <v>25.05</v>
      </c>
      <c r="F490" s="36">
        <v>24.98</v>
      </c>
      <c r="G490" s="36">
        <v>90.4</v>
      </c>
      <c r="H490" s="36">
        <v>86.1</v>
      </c>
      <c r="I490" s="36">
        <v>0</v>
      </c>
      <c r="J490" s="35">
        <v>0</v>
      </c>
      <c r="K490" s="35">
        <v>0</v>
      </c>
      <c r="L490" s="71">
        <v>1.419</v>
      </c>
      <c r="M490" s="36">
        <v>140.6</v>
      </c>
    </row>
    <row r="491" spans="2:13" ht="15">
      <c r="B491" s="73">
        <v>44155.833333333336</v>
      </c>
      <c r="C491" s="36">
        <v>25.03</v>
      </c>
      <c r="D491" s="36">
        <v>24.87</v>
      </c>
      <c r="E491" s="72">
        <f t="shared" si="7"/>
        <v>24.950000000000003</v>
      </c>
      <c r="F491" s="36">
        <v>24.95</v>
      </c>
      <c r="G491" s="36">
        <v>94.2</v>
      </c>
      <c r="H491" s="36">
        <v>90.4</v>
      </c>
      <c r="I491" s="36">
        <v>0</v>
      </c>
      <c r="J491" s="35">
        <v>0</v>
      </c>
      <c r="K491" s="35">
        <v>0</v>
      </c>
      <c r="L491" s="71">
        <v>1.883</v>
      </c>
      <c r="M491" s="36">
        <v>89</v>
      </c>
    </row>
    <row r="492" spans="2:13" ht="15">
      <c r="B492" s="73">
        <v>44155.875</v>
      </c>
      <c r="C492" s="36">
        <v>24.97</v>
      </c>
      <c r="D492" s="36">
        <v>24.87</v>
      </c>
      <c r="E492" s="72">
        <f t="shared" si="7"/>
        <v>24.92</v>
      </c>
      <c r="F492" s="36">
        <v>24.93</v>
      </c>
      <c r="G492" s="36">
        <v>94.9</v>
      </c>
      <c r="H492" s="36">
        <v>94.2</v>
      </c>
      <c r="I492" s="36">
        <v>0</v>
      </c>
      <c r="J492" s="35">
        <v>0</v>
      </c>
      <c r="K492" s="35">
        <v>0</v>
      </c>
      <c r="L492" s="71">
        <v>0.984</v>
      </c>
      <c r="M492" s="36">
        <v>113.2</v>
      </c>
    </row>
    <row r="493" spans="2:13" ht="15">
      <c r="B493" s="73">
        <v>44155.916666666664</v>
      </c>
      <c r="C493" s="36">
        <v>24.94</v>
      </c>
      <c r="D493" s="36">
        <v>24.6</v>
      </c>
      <c r="E493" s="72">
        <f t="shared" si="7"/>
        <v>24.770000000000003</v>
      </c>
      <c r="F493" s="36">
        <v>24.79</v>
      </c>
      <c r="G493" s="36">
        <v>95.9</v>
      </c>
      <c r="H493" s="36">
        <v>94.8</v>
      </c>
      <c r="I493" s="36">
        <v>0</v>
      </c>
      <c r="J493" s="35">
        <v>0</v>
      </c>
      <c r="K493" s="35">
        <v>0</v>
      </c>
      <c r="L493" s="71">
        <v>0.841</v>
      </c>
      <c r="M493" s="36">
        <v>99.2</v>
      </c>
    </row>
    <row r="494" spans="2:13" ht="15">
      <c r="B494" s="73">
        <v>44155.958333333336</v>
      </c>
      <c r="C494" s="36">
        <v>24.63</v>
      </c>
      <c r="D494" s="36">
        <v>24.29</v>
      </c>
      <c r="E494" s="72">
        <f t="shared" si="7"/>
        <v>24.46</v>
      </c>
      <c r="F494" s="36">
        <v>24.44</v>
      </c>
      <c r="G494" s="36">
        <v>96.2</v>
      </c>
      <c r="H494" s="36">
        <v>95.4</v>
      </c>
      <c r="I494" s="36">
        <v>0</v>
      </c>
      <c r="J494" s="35">
        <v>0</v>
      </c>
      <c r="K494" s="35">
        <v>0</v>
      </c>
      <c r="L494" s="71">
        <v>1.261</v>
      </c>
      <c r="M494" s="36">
        <v>75.37</v>
      </c>
    </row>
    <row r="495" spans="2:13" ht="15">
      <c r="B495" s="73">
        <v>44156</v>
      </c>
      <c r="C495" s="36">
        <v>24.45</v>
      </c>
      <c r="D495" s="36">
        <v>24.22</v>
      </c>
      <c r="E495" s="72">
        <f t="shared" si="7"/>
        <v>24.335</v>
      </c>
      <c r="F495" s="36">
        <v>24.34</v>
      </c>
      <c r="G495" s="36">
        <v>95.4</v>
      </c>
      <c r="H495" s="36">
        <v>92.6</v>
      </c>
      <c r="I495" s="36">
        <v>0</v>
      </c>
      <c r="J495" s="35">
        <v>0</v>
      </c>
      <c r="K495" s="35">
        <v>0</v>
      </c>
      <c r="L495" s="71">
        <v>1.837</v>
      </c>
      <c r="M495" s="36">
        <v>65.68</v>
      </c>
    </row>
    <row r="496" spans="2:13" ht="15">
      <c r="B496" s="73">
        <v>44156.041666666664</v>
      </c>
      <c r="C496" s="36">
        <v>24.24</v>
      </c>
      <c r="D496" s="36">
        <v>24.04</v>
      </c>
      <c r="E496" s="72">
        <f t="shared" si="7"/>
        <v>24.14</v>
      </c>
      <c r="F496" s="36">
        <v>24.12</v>
      </c>
      <c r="G496" s="36">
        <v>93.9</v>
      </c>
      <c r="H496" s="36">
        <v>92.5</v>
      </c>
      <c r="I496" s="36">
        <v>0</v>
      </c>
      <c r="J496" s="35">
        <v>0</v>
      </c>
      <c r="K496" s="35">
        <v>0</v>
      </c>
      <c r="L496" s="71">
        <v>1.543</v>
      </c>
      <c r="M496" s="36">
        <v>23.93</v>
      </c>
    </row>
    <row r="497" spans="2:13" ht="15">
      <c r="B497" s="73">
        <v>44156.083333333336</v>
      </c>
      <c r="C497" s="36">
        <v>24.13</v>
      </c>
      <c r="D497" s="36">
        <v>23.94</v>
      </c>
      <c r="E497" s="72">
        <f t="shared" si="7"/>
        <v>24.035</v>
      </c>
      <c r="F497" s="36">
        <v>24.06</v>
      </c>
      <c r="G497" s="36">
        <v>94.7</v>
      </c>
      <c r="H497" s="36">
        <v>93.7</v>
      </c>
      <c r="I497" s="36">
        <v>0</v>
      </c>
      <c r="J497" s="35">
        <v>0</v>
      </c>
      <c r="K497" s="35">
        <v>0</v>
      </c>
      <c r="L497" s="71">
        <v>1.622</v>
      </c>
      <c r="M497" s="36">
        <v>78.72</v>
      </c>
    </row>
    <row r="498" spans="2:13" ht="15">
      <c r="B498" s="73">
        <v>44156.125</v>
      </c>
      <c r="C498" s="36">
        <v>24.04</v>
      </c>
      <c r="D498" s="36">
        <v>23.9</v>
      </c>
      <c r="E498" s="72">
        <f t="shared" si="7"/>
        <v>23.97</v>
      </c>
      <c r="F498" s="36">
        <v>23.97</v>
      </c>
      <c r="G498" s="36">
        <v>95.4</v>
      </c>
      <c r="H498" s="36">
        <v>94.6</v>
      </c>
      <c r="I498" s="36">
        <v>0</v>
      </c>
      <c r="J498" s="35">
        <v>0</v>
      </c>
      <c r="K498" s="35">
        <v>0</v>
      </c>
      <c r="L498" s="71">
        <v>0.68</v>
      </c>
      <c r="M498" s="36">
        <v>14.24</v>
      </c>
    </row>
    <row r="499" spans="2:13" ht="15">
      <c r="B499" s="73">
        <v>44156.166666666664</v>
      </c>
      <c r="C499" s="36">
        <v>24.09</v>
      </c>
      <c r="D499" s="36">
        <v>23.86</v>
      </c>
      <c r="E499" s="72">
        <f t="shared" si="7"/>
        <v>23.975</v>
      </c>
      <c r="F499" s="36">
        <v>23.97</v>
      </c>
      <c r="G499" s="36">
        <v>97.1</v>
      </c>
      <c r="H499" s="36">
        <v>95</v>
      </c>
      <c r="I499" s="36">
        <v>0.5</v>
      </c>
      <c r="J499" s="35">
        <v>0.159</v>
      </c>
      <c r="K499" s="35">
        <v>0.0005725214</v>
      </c>
      <c r="L499" s="71">
        <v>0.619</v>
      </c>
      <c r="M499" s="36">
        <v>42.08</v>
      </c>
    </row>
    <row r="500" spans="2:13" ht="15">
      <c r="B500" s="73">
        <v>44156.208333333336</v>
      </c>
      <c r="C500" s="36">
        <v>24.18</v>
      </c>
      <c r="D500" s="36">
        <v>23.73</v>
      </c>
      <c r="E500" s="72">
        <f t="shared" si="7"/>
        <v>23.955</v>
      </c>
      <c r="F500" s="36">
        <v>23.88</v>
      </c>
      <c r="G500" s="36">
        <v>97.9</v>
      </c>
      <c r="H500" s="36">
        <v>97</v>
      </c>
      <c r="I500" s="36">
        <v>0.1</v>
      </c>
      <c r="J500" s="35">
        <v>26.05</v>
      </c>
      <c r="K500" s="35">
        <v>0.09379539</v>
      </c>
      <c r="L500" s="71">
        <v>0.917</v>
      </c>
      <c r="M500" s="36">
        <v>71.85</v>
      </c>
    </row>
    <row r="501" spans="2:13" ht="15">
      <c r="B501" s="73">
        <v>44156.25</v>
      </c>
      <c r="C501" s="36">
        <v>24.92</v>
      </c>
      <c r="D501" s="36">
        <v>24.09</v>
      </c>
      <c r="E501" s="72">
        <f t="shared" si="7"/>
        <v>24.505000000000003</v>
      </c>
      <c r="F501" s="36">
        <v>24.43</v>
      </c>
      <c r="G501" s="36">
        <v>97.6</v>
      </c>
      <c r="H501" s="36">
        <v>94</v>
      </c>
      <c r="I501" s="36">
        <v>0</v>
      </c>
      <c r="J501" s="35">
        <v>81.8</v>
      </c>
      <c r="K501" s="35">
        <v>0.2944124</v>
      </c>
      <c r="L501" s="71">
        <v>1.445</v>
      </c>
      <c r="M501" s="36">
        <v>33.3</v>
      </c>
    </row>
    <row r="502" spans="2:13" ht="15">
      <c r="B502" s="73">
        <v>44156.291666666664</v>
      </c>
      <c r="C502" s="36">
        <v>25.68</v>
      </c>
      <c r="D502" s="36">
        <v>24.93</v>
      </c>
      <c r="E502" s="72">
        <f t="shared" si="7"/>
        <v>25.305</v>
      </c>
      <c r="F502" s="36">
        <v>25.25</v>
      </c>
      <c r="G502" s="36">
        <v>94.3</v>
      </c>
      <c r="H502" s="36">
        <v>88.9</v>
      </c>
      <c r="I502" s="36">
        <v>0</v>
      </c>
      <c r="J502" s="35">
        <v>149.8</v>
      </c>
      <c r="K502" s="35">
        <v>0.5394306</v>
      </c>
      <c r="L502" s="71">
        <v>1.786</v>
      </c>
      <c r="M502" s="36">
        <v>7.402</v>
      </c>
    </row>
    <row r="503" spans="2:13" ht="15">
      <c r="B503" s="73">
        <v>44156.333333333336</v>
      </c>
      <c r="C503" s="36">
        <v>27.02</v>
      </c>
      <c r="D503" s="36">
        <v>25.64</v>
      </c>
      <c r="E503" s="72">
        <f t="shared" si="7"/>
        <v>26.33</v>
      </c>
      <c r="F503" s="36">
        <v>26.24</v>
      </c>
      <c r="G503" s="36">
        <v>90.1</v>
      </c>
      <c r="H503" s="36">
        <v>83.9</v>
      </c>
      <c r="I503" s="36">
        <v>0</v>
      </c>
      <c r="J503" s="35">
        <v>308.3</v>
      </c>
      <c r="K503" s="35">
        <v>1.109894</v>
      </c>
      <c r="L503" s="71">
        <v>2.316</v>
      </c>
      <c r="M503" s="36">
        <v>334.4</v>
      </c>
    </row>
    <row r="504" spans="2:13" ht="15">
      <c r="B504" s="73">
        <v>44156.375</v>
      </c>
      <c r="C504" s="36">
        <v>28.02</v>
      </c>
      <c r="D504" s="36">
        <v>26.88</v>
      </c>
      <c r="E504" s="72">
        <f t="shared" si="7"/>
        <v>27.45</v>
      </c>
      <c r="F504" s="36">
        <v>27.38</v>
      </c>
      <c r="G504" s="36">
        <v>85</v>
      </c>
      <c r="H504" s="36">
        <v>78.05</v>
      </c>
      <c r="I504" s="36">
        <v>0</v>
      </c>
      <c r="J504" s="35">
        <v>338.5</v>
      </c>
      <c r="K504" s="35">
        <v>1.218763</v>
      </c>
      <c r="L504" s="71">
        <v>2.382</v>
      </c>
      <c r="M504" s="36">
        <v>77</v>
      </c>
    </row>
    <row r="505" spans="2:13" ht="15">
      <c r="B505" s="73">
        <v>44156.416666666664</v>
      </c>
      <c r="C505" s="36">
        <v>29.59</v>
      </c>
      <c r="D505" s="36">
        <v>27.56</v>
      </c>
      <c r="E505" s="72">
        <f t="shared" si="7"/>
        <v>28.575</v>
      </c>
      <c r="F505" s="36">
        <v>28.37</v>
      </c>
      <c r="G505" s="36">
        <v>82.5</v>
      </c>
      <c r="H505" s="36">
        <v>72.1</v>
      </c>
      <c r="I505" s="36">
        <v>0.1</v>
      </c>
      <c r="J505" s="35">
        <v>480.1</v>
      </c>
      <c r="K505" s="35">
        <v>1.728394</v>
      </c>
      <c r="L505" s="71">
        <v>2.602</v>
      </c>
      <c r="M505" s="36">
        <v>26.16</v>
      </c>
    </row>
    <row r="506" spans="2:13" ht="15">
      <c r="B506" s="73">
        <v>44156.458333333336</v>
      </c>
      <c r="C506" s="36">
        <v>30.28</v>
      </c>
      <c r="D506" s="36">
        <v>27.32</v>
      </c>
      <c r="E506" s="72">
        <f t="shared" si="7"/>
        <v>28.8</v>
      </c>
      <c r="F506" s="36">
        <v>29</v>
      </c>
      <c r="G506" s="36">
        <v>84.3</v>
      </c>
      <c r="H506" s="36">
        <v>71</v>
      </c>
      <c r="I506" s="36">
        <v>0</v>
      </c>
      <c r="J506" s="35">
        <v>725.2</v>
      </c>
      <c r="K506" s="35">
        <v>2.610555</v>
      </c>
      <c r="L506" s="71">
        <v>2.626</v>
      </c>
      <c r="M506" s="36">
        <v>65.78</v>
      </c>
    </row>
    <row r="507" spans="2:13" ht="15">
      <c r="B507" s="73">
        <v>44156.5</v>
      </c>
      <c r="C507" s="36">
        <v>30.02</v>
      </c>
      <c r="D507" s="36">
        <v>28.71</v>
      </c>
      <c r="E507" s="72">
        <f t="shared" si="7"/>
        <v>29.365000000000002</v>
      </c>
      <c r="F507" s="36">
        <v>29.47</v>
      </c>
      <c r="G507" s="36">
        <v>78.02</v>
      </c>
      <c r="H507" s="36">
        <v>68.78</v>
      </c>
      <c r="I507" s="36">
        <v>0</v>
      </c>
      <c r="J507" s="35">
        <v>480.4</v>
      </c>
      <c r="K507" s="35">
        <v>1.729401</v>
      </c>
      <c r="L507" s="71">
        <v>2.672</v>
      </c>
      <c r="M507" s="36">
        <v>120.9</v>
      </c>
    </row>
    <row r="508" spans="2:13" ht="15">
      <c r="B508" s="73">
        <v>44156.541666666664</v>
      </c>
      <c r="C508" s="36">
        <v>31.58</v>
      </c>
      <c r="D508" s="36">
        <v>29.26</v>
      </c>
      <c r="E508" s="72">
        <f t="shared" si="7"/>
        <v>30.42</v>
      </c>
      <c r="F508" s="36">
        <v>30.43</v>
      </c>
      <c r="G508" s="36">
        <v>75.85</v>
      </c>
      <c r="H508" s="36">
        <v>63.86</v>
      </c>
      <c r="I508" s="36">
        <v>0</v>
      </c>
      <c r="J508" s="35">
        <v>575.8</v>
      </c>
      <c r="K508" s="35">
        <v>2.072711</v>
      </c>
      <c r="L508" s="71">
        <v>2.903</v>
      </c>
      <c r="M508" s="36">
        <v>126.5</v>
      </c>
    </row>
    <row r="509" spans="2:13" ht="15">
      <c r="B509" s="73">
        <v>44156.583333333336</v>
      </c>
      <c r="C509" s="36">
        <v>31.49</v>
      </c>
      <c r="D509" s="36">
        <v>28.18</v>
      </c>
      <c r="E509" s="72">
        <f t="shared" si="7"/>
        <v>29.835</v>
      </c>
      <c r="F509" s="36">
        <v>29.81</v>
      </c>
      <c r="G509" s="36">
        <v>83.3</v>
      </c>
      <c r="H509" s="36">
        <v>63.44</v>
      </c>
      <c r="I509" s="36">
        <v>0</v>
      </c>
      <c r="J509" s="35">
        <v>219.8</v>
      </c>
      <c r="K509" s="35">
        <v>0.7911428</v>
      </c>
      <c r="L509" s="71">
        <v>3.851</v>
      </c>
      <c r="M509" s="36">
        <v>119</v>
      </c>
    </row>
    <row r="510" spans="2:13" ht="15">
      <c r="B510" s="73">
        <v>44156.625</v>
      </c>
      <c r="C510" s="36">
        <v>29.02</v>
      </c>
      <c r="D510" s="36">
        <v>27.24</v>
      </c>
      <c r="E510" s="72">
        <f t="shared" si="7"/>
        <v>28.13</v>
      </c>
      <c r="F510" s="36">
        <v>27.99</v>
      </c>
      <c r="G510" s="36">
        <v>85.1</v>
      </c>
      <c r="H510" s="36">
        <v>77.45</v>
      </c>
      <c r="I510" s="36">
        <v>0</v>
      </c>
      <c r="J510" s="35">
        <v>146.2</v>
      </c>
      <c r="K510" s="35">
        <v>0.526202</v>
      </c>
      <c r="L510" s="71">
        <v>4.252</v>
      </c>
      <c r="M510" s="36">
        <v>113.2</v>
      </c>
    </row>
    <row r="511" spans="2:13" ht="15">
      <c r="B511" s="73">
        <v>44156.666666666664</v>
      </c>
      <c r="C511" s="36">
        <v>27.26</v>
      </c>
      <c r="D511" s="36">
        <v>26.54</v>
      </c>
      <c r="E511" s="72">
        <f t="shared" si="7"/>
        <v>26.9</v>
      </c>
      <c r="F511" s="36">
        <v>26.84</v>
      </c>
      <c r="G511" s="36">
        <v>85.6</v>
      </c>
      <c r="H511" s="36">
        <v>82.8</v>
      </c>
      <c r="I511" s="36">
        <v>0</v>
      </c>
      <c r="J511" s="35">
        <v>45.78</v>
      </c>
      <c r="K511" s="35">
        <v>0.164809</v>
      </c>
      <c r="L511" s="71">
        <v>3.608</v>
      </c>
      <c r="M511" s="36">
        <v>146.1</v>
      </c>
    </row>
    <row r="512" spans="2:13" ht="15">
      <c r="B512" s="73">
        <v>44156.708333333336</v>
      </c>
      <c r="C512" s="36">
        <v>26.54</v>
      </c>
      <c r="D512" s="36">
        <v>25.69</v>
      </c>
      <c r="E512" s="72">
        <f t="shared" si="7"/>
        <v>26.115000000000002</v>
      </c>
      <c r="F512" s="36">
        <v>26.07</v>
      </c>
      <c r="G512" s="36">
        <v>88.2</v>
      </c>
      <c r="H512" s="36">
        <v>85</v>
      </c>
      <c r="I512" s="36">
        <v>0</v>
      </c>
      <c r="J512" s="35">
        <v>7.651</v>
      </c>
      <c r="K512" s="35">
        <v>0.02754526</v>
      </c>
      <c r="L512" s="71">
        <v>2.173</v>
      </c>
      <c r="M512" s="36">
        <v>168.4</v>
      </c>
    </row>
    <row r="513" spans="2:13" ht="15">
      <c r="B513" s="73">
        <v>44156.75</v>
      </c>
      <c r="C513" s="36">
        <v>25.71</v>
      </c>
      <c r="D513" s="36">
        <v>25.11</v>
      </c>
      <c r="E513" s="72">
        <f t="shared" si="7"/>
        <v>25.41</v>
      </c>
      <c r="F513" s="36">
        <v>25.41</v>
      </c>
      <c r="G513" s="36">
        <v>91</v>
      </c>
      <c r="H513" s="36">
        <v>88.3</v>
      </c>
      <c r="I513" s="36">
        <v>0</v>
      </c>
      <c r="J513" s="35">
        <v>0.017</v>
      </c>
      <c r="K513" s="37">
        <v>6.133371E-05</v>
      </c>
      <c r="L513" s="71">
        <v>1.519</v>
      </c>
      <c r="M513" s="36">
        <v>158.5</v>
      </c>
    </row>
    <row r="514" spans="2:13" ht="15">
      <c r="B514" s="73">
        <v>44156.791666666664</v>
      </c>
      <c r="C514" s="36">
        <v>25.11</v>
      </c>
      <c r="D514" s="36">
        <v>24.89</v>
      </c>
      <c r="E514" s="72">
        <f t="shared" si="7"/>
        <v>25</v>
      </c>
      <c r="F514" s="36">
        <v>24.99</v>
      </c>
      <c r="G514" s="36">
        <v>91.2</v>
      </c>
      <c r="H514" s="36">
        <v>86.6</v>
      </c>
      <c r="I514" s="36">
        <v>0</v>
      </c>
      <c r="J514" s="35">
        <v>0</v>
      </c>
      <c r="K514" s="35">
        <v>0</v>
      </c>
      <c r="L514" s="71">
        <v>2.422</v>
      </c>
      <c r="M514" s="36">
        <v>108.6</v>
      </c>
    </row>
    <row r="515" spans="2:13" ht="15">
      <c r="B515" s="73">
        <v>44156.833333333336</v>
      </c>
      <c r="C515" s="36">
        <v>25.04</v>
      </c>
      <c r="D515" s="36">
        <v>24.52</v>
      </c>
      <c r="E515" s="72">
        <f t="shared" si="7"/>
        <v>24.78</v>
      </c>
      <c r="F515" s="36">
        <v>24.82</v>
      </c>
      <c r="G515" s="36">
        <v>89</v>
      </c>
      <c r="H515" s="36">
        <v>85.4</v>
      </c>
      <c r="I515" s="36">
        <v>0</v>
      </c>
      <c r="J515" s="35">
        <v>0</v>
      </c>
      <c r="K515" s="35">
        <v>0</v>
      </c>
      <c r="L515" s="71">
        <v>3.387</v>
      </c>
      <c r="M515" s="36">
        <v>118.8</v>
      </c>
    </row>
    <row r="516" spans="2:13" ht="15">
      <c r="B516" s="73">
        <v>44156.875</v>
      </c>
      <c r="C516" s="36">
        <v>24.51</v>
      </c>
      <c r="D516" s="36">
        <v>24.3</v>
      </c>
      <c r="E516" s="72">
        <f t="shared" si="7"/>
        <v>24.405</v>
      </c>
      <c r="F516" s="36">
        <v>24.39</v>
      </c>
      <c r="G516" s="36">
        <v>91.3</v>
      </c>
      <c r="H516" s="36">
        <v>88.9</v>
      </c>
      <c r="I516" s="36">
        <v>0</v>
      </c>
      <c r="J516" s="35">
        <v>0</v>
      </c>
      <c r="K516" s="35">
        <v>0</v>
      </c>
      <c r="L516" s="71">
        <v>2.621</v>
      </c>
      <c r="M516" s="36">
        <v>101</v>
      </c>
    </row>
    <row r="517" spans="2:13" ht="15">
      <c r="B517" s="73">
        <v>44156.916666666664</v>
      </c>
      <c r="C517" s="36">
        <v>24.34</v>
      </c>
      <c r="D517" s="36">
        <v>24.22</v>
      </c>
      <c r="E517" s="72">
        <f t="shared" si="7"/>
        <v>24.28</v>
      </c>
      <c r="F517" s="36">
        <v>24.29</v>
      </c>
      <c r="G517" s="36">
        <v>91.9</v>
      </c>
      <c r="H517" s="36">
        <v>91.1</v>
      </c>
      <c r="I517" s="36">
        <v>0</v>
      </c>
      <c r="J517" s="35">
        <v>0</v>
      </c>
      <c r="K517" s="35">
        <v>0</v>
      </c>
      <c r="L517" s="71">
        <v>2.051</v>
      </c>
      <c r="M517" s="36">
        <v>132.4</v>
      </c>
    </row>
    <row r="518" spans="2:13" ht="15">
      <c r="B518" s="73">
        <v>44156.958333333336</v>
      </c>
      <c r="C518" s="36">
        <v>24.32</v>
      </c>
      <c r="D518" s="36">
        <v>24.18</v>
      </c>
      <c r="E518" s="72">
        <f t="shared" si="7"/>
        <v>24.25</v>
      </c>
      <c r="F518" s="36">
        <v>24.25</v>
      </c>
      <c r="G518" s="36">
        <v>92</v>
      </c>
      <c r="H518" s="36">
        <v>90.2</v>
      </c>
      <c r="I518" s="36">
        <v>0</v>
      </c>
      <c r="J518" s="35">
        <v>0</v>
      </c>
      <c r="K518" s="35">
        <v>0</v>
      </c>
      <c r="L518" s="71">
        <v>2.261</v>
      </c>
      <c r="M518" s="36">
        <v>69.98</v>
      </c>
    </row>
    <row r="519" spans="2:13" ht="15">
      <c r="B519" s="73">
        <v>44157</v>
      </c>
      <c r="C519" s="36">
        <v>24.29</v>
      </c>
      <c r="D519" s="36">
        <v>23.91</v>
      </c>
      <c r="E519" s="72">
        <f t="shared" si="7"/>
        <v>24.1</v>
      </c>
      <c r="F519" s="36">
        <v>24.13</v>
      </c>
      <c r="G519" s="36">
        <v>92.4</v>
      </c>
      <c r="H519" s="36">
        <v>90.3</v>
      </c>
      <c r="I519" s="36">
        <v>0</v>
      </c>
      <c r="J519" s="35">
        <v>0</v>
      </c>
      <c r="K519" s="35">
        <v>0</v>
      </c>
      <c r="L519" s="71">
        <v>1.926</v>
      </c>
      <c r="M519" s="36">
        <v>90.8</v>
      </c>
    </row>
    <row r="520" spans="2:13" ht="15">
      <c r="B520" s="73">
        <v>44157.041666666664</v>
      </c>
      <c r="C520" s="36">
        <v>23.92</v>
      </c>
      <c r="D520" s="36">
        <v>23.53</v>
      </c>
      <c r="E520" s="72">
        <f t="shared" si="7"/>
        <v>23.725</v>
      </c>
      <c r="F520" s="36">
        <v>23.79</v>
      </c>
      <c r="G520" s="36">
        <v>94.2</v>
      </c>
      <c r="H520" s="36">
        <v>92.4</v>
      </c>
      <c r="I520" s="36">
        <v>0</v>
      </c>
      <c r="J520" s="35">
        <v>0</v>
      </c>
      <c r="K520" s="35">
        <v>0</v>
      </c>
      <c r="L520" s="71">
        <v>1.221</v>
      </c>
      <c r="M520" s="36">
        <v>95.4</v>
      </c>
    </row>
    <row r="521" spans="2:13" ht="15">
      <c r="B521" s="73">
        <v>44157.083333333336</v>
      </c>
      <c r="C521" s="36">
        <v>23.52</v>
      </c>
      <c r="D521" s="36">
        <v>23.29</v>
      </c>
      <c r="E521" s="72">
        <f t="shared" si="7"/>
        <v>23.405</v>
      </c>
      <c r="F521" s="36">
        <v>23.37</v>
      </c>
      <c r="G521" s="36">
        <v>95.3</v>
      </c>
      <c r="H521" s="36">
        <v>94.2</v>
      </c>
      <c r="I521" s="36">
        <v>0</v>
      </c>
      <c r="J521" s="35">
        <v>0</v>
      </c>
      <c r="K521" s="35">
        <v>0</v>
      </c>
      <c r="L521" s="71">
        <v>0.987</v>
      </c>
      <c r="M521" s="36">
        <v>116.6</v>
      </c>
    </row>
    <row r="522" spans="2:13" ht="15">
      <c r="B522" s="73">
        <v>44157.125</v>
      </c>
      <c r="C522" s="36">
        <v>23.44</v>
      </c>
      <c r="D522" s="36">
        <v>23.34</v>
      </c>
      <c r="E522" s="72">
        <f t="shared" si="7"/>
        <v>23.39</v>
      </c>
      <c r="F522" s="36">
        <v>23.39</v>
      </c>
      <c r="G522" s="36">
        <v>95.1</v>
      </c>
      <c r="H522" s="36">
        <v>94.9</v>
      </c>
      <c r="I522" s="36">
        <v>0</v>
      </c>
      <c r="J522" s="35">
        <v>0</v>
      </c>
      <c r="K522" s="35">
        <v>0</v>
      </c>
      <c r="L522" s="71">
        <v>0.003</v>
      </c>
      <c r="M522" s="36">
        <v>115.4</v>
      </c>
    </row>
    <row r="523" spans="2:13" ht="15">
      <c r="B523" s="73">
        <v>44157.166666666664</v>
      </c>
      <c r="C523" s="36">
        <v>23.47</v>
      </c>
      <c r="D523" s="36">
        <v>23.27</v>
      </c>
      <c r="E523" s="72">
        <f t="shared" si="7"/>
        <v>23.369999999999997</v>
      </c>
      <c r="F523" s="36">
        <v>23.35</v>
      </c>
      <c r="G523" s="36">
        <v>95.5</v>
      </c>
      <c r="H523" s="36">
        <v>95</v>
      </c>
      <c r="I523" s="36">
        <v>0</v>
      </c>
      <c r="J523" s="35">
        <v>0.182</v>
      </c>
      <c r="K523" s="35">
        <v>0.0006543489</v>
      </c>
      <c r="L523" s="71">
        <v>0.221</v>
      </c>
      <c r="M523" s="36">
        <v>91.1</v>
      </c>
    </row>
    <row r="524" spans="2:13" ht="15">
      <c r="B524" s="73">
        <v>44157.208333333336</v>
      </c>
      <c r="C524" s="36">
        <v>24.03</v>
      </c>
      <c r="D524" s="36">
        <v>23.33</v>
      </c>
      <c r="E524" s="72">
        <f t="shared" si="7"/>
        <v>23.68</v>
      </c>
      <c r="F524" s="36">
        <v>23.53</v>
      </c>
      <c r="G524" s="36">
        <v>95.6</v>
      </c>
      <c r="H524" s="36">
        <v>94.2</v>
      </c>
      <c r="I524" s="36">
        <v>0</v>
      </c>
      <c r="J524" s="35">
        <v>36.87</v>
      </c>
      <c r="K524" s="35">
        <v>0.1327403</v>
      </c>
      <c r="L524" s="71">
        <v>0.811</v>
      </c>
      <c r="M524" s="36">
        <v>123.3</v>
      </c>
    </row>
    <row r="525" spans="2:13" ht="15">
      <c r="B525" s="73">
        <v>44157.25</v>
      </c>
      <c r="C525" s="36">
        <v>25.37</v>
      </c>
      <c r="D525" s="36">
        <v>23.94</v>
      </c>
      <c r="E525" s="72">
        <f t="shared" si="7"/>
        <v>24.655</v>
      </c>
      <c r="F525" s="36">
        <v>24.68</v>
      </c>
      <c r="G525" s="36">
        <v>94.1</v>
      </c>
      <c r="H525" s="36">
        <v>88</v>
      </c>
      <c r="I525" s="36">
        <v>0</v>
      </c>
      <c r="J525" s="35">
        <v>207.1</v>
      </c>
      <c r="K525" s="35">
        <v>0.7456196</v>
      </c>
      <c r="L525" s="71">
        <v>2.724</v>
      </c>
      <c r="M525" s="36">
        <v>93.8</v>
      </c>
    </row>
    <row r="526" spans="2:13" ht="15">
      <c r="B526" s="73">
        <v>44157.291666666664</v>
      </c>
      <c r="C526" s="36">
        <v>26.88</v>
      </c>
      <c r="D526" s="36">
        <v>25.18</v>
      </c>
      <c r="E526" s="72">
        <f t="shared" si="7"/>
        <v>26.03</v>
      </c>
      <c r="F526" s="36">
        <v>26.03</v>
      </c>
      <c r="G526" s="36">
        <v>88.3</v>
      </c>
      <c r="H526" s="36">
        <v>74.68</v>
      </c>
      <c r="I526" s="36">
        <v>0</v>
      </c>
      <c r="J526" s="35">
        <v>387</v>
      </c>
      <c r="K526" s="35">
        <v>1.393179</v>
      </c>
      <c r="L526" s="71">
        <v>3.758</v>
      </c>
      <c r="M526" s="36">
        <v>71.61</v>
      </c>
    </row>
    <row r="527" spans="2:13" ht="15">
      <c r="B527" s="73">
        <v>44157.333333333336</v>
      </c>
      <c r="C527" s="36">
        <v>27.54</v>
      </c>
      <c r="D527" s="36">
        <v>26.39</v>
      </c>
      <c r="E527" s="72">
        <f t="shared" si="7"/>
        <v>26.965</v>
      </c>
      <c r="F527" s="36">
        <v>27.11</v>
      </c>
      <c r="G527" s="36">
        <v>76.89</v>
      </c>
      <c r="H527" s="36">
        <v>70.2</v>
      </c>
      <c r="I527" s="36">
        <v>0</v>
      </c>
      <c r="J527" s="35">
        <v>435.4</v>
      </c>
      <c r="K527" s="35">
        <v>1.567331</v>
      </c>
      <c r="L527" s="71">
        <v>3.111</v>
      </c>
      <c r="M527" s="36">
        <v>89.1</v>
      </c>
    </row>
    <row r="528" spans="2:13" ht="15">
      <c r="B528" s="73">
        <v>44157.375</v>
      </c>
      <c r="C528" s="36">
        <v>28.83</v>
      </c>
      <c r="D528" s="36">
        <v>27.19</v>
      </c>
      <c r="E528" s="72">
        <f t="shared" si="7"/>
        <v>28.009999999999998</v>
      </c>
      <c r="F528" s="36">
        <v>27.92</v>
      </c>
      <c r="G528" s="36">
        <v>72.45</v>
      </c>
      <c r="H528" s="36">
        <v>66.54</v>
      </c>
      <c r="I528" s="36">
        <v>0</v>
      </c>
      <c r="J528" s="35">
        <v>571.2</v>
      </c>
      <c r="K528" s="35">
        <v>2.056298</v>
      </c>
      <c r="L528" s="71">
        <v>3.353</v>
      </c>
      <c r="M528" s="36">
        <v>113.4</v>
      </c>
    </row>
    <row r="529" spans="2:13" ht="15">
      <c r="B529" s="73">
        <v>44157.416666666664</v>
      </c>
      <c r="C529" s="36">
        <v>29.58</v>
      </c>
      <c r="D529" s="36">
        <v>28.32</v>
      </c>
      <c r="E529" s="72">
        <f t="shared" si="7"/>
        <v>28.95</v>
      </c>
      <c r="F529" s="36">
        <v>28.88</v>
      </c>
      <c r="G529" s="36">
        <v>73.23</v>
      </c>
      <c r="H529" s="36">
        <v>65.47</v>
      </c>
      <c r="I529" s="36">
        <v>0</v>
      </c>
      <c r="J529" s="35">
        <v>636.4</v>
      </c>
      <c r="K529" s="35">
        <v>2.291209</v>
      </c>
      <c r="L529" s="71">
        <v>3.651</v>
      </c>
      <c r="M529" s="36">
        <v>121.1</v>
      </c>
    </row>
    <row r="530" spans="2:13" ht="15">
      <c r="B530" s="73">
        <v>44157.458333333336</v>
      </c>
      <c r="C530" s="36">
        <v>30.47</v>
      </c>
      <c r="D530" s="36">
        <v>28.48</v>
      </c>
      <c r="E530" s="72">
        <f t="shared" si="7"/>
        <v>29.475</v>
      </c>
      <c r="F530" s="36">
        <v>29.69</v>
      </c>
      <c r="G530" s="36">
        <v>70.53</v>
      </c>
      <c r="H530" s="36">
        <v>62.73</v>
      </c>
      <c r="I530" s="36">
        <v>0</v>
      </c>
      <c r="J530" s="35">
        <v>893</v>
      </c>
      <c r="K530" s="35">
        <v>3.213806</v>
      </c>
      <c r="L530" s="71">
        <v>4.257</v>
      </c>
      <c r="M530" s="36">
        <v>107.3</v>
      </c>
    </row>
    <row r="531" spans="2:13" ht="15">
      <c r="B531" s="73">
        <v>44157.5</v>
      </c>
      <c r="C531" s="36">
        <v>31.11</v>
      </c>
      <c r="D531" s="36">
        <v>29.4</v>
      </c>
      <c r="E531" s="72">
        <f t="shared" si="7"/>
        <v>30.255</v>
      </c>
      <c r="F531" s="36">
        <v>30.02</v>
      </c>
      <c r="G531" s="36">
        <v>70.14</v>
      </c>
      <c r="H531" s="36">
        <v>61.06</v>
      </c>
      <c r="I531" s="36">
        <v>0</v>
      </c>
      <c r="J531" s="35">
        <v>856</v>
      </c>
      <c r="K531" s="35">
        <v>3.082199</v>
      </c>
      <c r="L531" s="71">
        <v>4.533</v>
      </c>
      <c r="M531" s="36">
        <v>129.3</v>
      </c>
    </row>
    <row r="532" spans="2:13" ht="15">
      <c r="B532" s="73">
        <v>44157.541666666664</v>
      </c>
      <c r="C532" s="36">
        <v>30.66</v>
      </c>
      <c r="D532" s="36">
        <v>29.61</v>
      </c>
      <c r="E532" s="72">
        <f t="shared" si="7"/>
        <v>30.134999999999998</v>
      </c>
      <c r="F532" s="36">
        <v>30.12</v>
      </c>
      <c r="G532" s="36">
        <v>66.81</v>
      </c>
      <c r="H532" s="36">
        <v>59.7</v>
      </c>
      <c r="I532" s="36">
        <v>0</v>
      </c>
      <c r="J532" s="35">
        <v>770.3</v>
      </c>
      <c r="K532" s="35">
        <v>2.773054</v>
      </c>
      <c r="L532" s="71">
        <v>4.845</v>
      </c>
      <c r="M532" s="36">
        <v>128.5</v>
      </c>
    </row>
    <row r="533" spans="2:13" ht="15">
      <c r="B533" s="73">
        <v>44157.583333333336</v>
      </c>
      <c r="C533" s="36">
        <v>30.7</v>
      </c>
      <c r="D533" s="36">
        <v>29.31</v>
      </c>
      <c r="E533" s="72">
        <f t="shared" si="7"/>
        <v>30.005</v>
      </c>
      <c r="F533" s="36">
        <v>30.01</v>
      </c>
      <c r="G533" s="36">
        <v>63.51</v>
      </c>
      <c r="H533" s="36">
        <v>58.57</v>
      </c>
      <c r="I533" s="36">
        <v>0</v>
      </c>
      <c r="J533" s="35">
        <v>628.8</v>
      </c>
      <c r="K533" s="35">
        <v>2.263627</v>
      </c>
      <c r="L533" s="71">
        <v>4.958</v>
      </c>
      <c r="M533" s="36">
        <v>142.2</v>
      </c>
    </row>
    <row r="534" spans="2:13" ht="15">
      <c r="B534" s="73">
        <v>44157.625</v>
      </c>
      <c r="C534" s="36">
        <v>29.78</v>
      </c>
      <c r="D534" s="36">
        <v>28.38</v>
      </c>
      <c r="E534" s="72">
        <f aca="true" t="shared" si="8" ref="E534:E597">(C534+D534)/2</f>
        <v>29.08</v>
      </c>
      <c r="F534" s="36">
        <v>29.2</v>
      </c>
      <c r="G534" s="36">
        <v>67.78</v>
      </c>
      <c r="H534" s="36">
        <v>60.83</v>
      </c>
      <c r="I534" s="36">
        <v>0</v>
      </c>
      <c r="J534" s="35">
        <v>431.6</v>
      </c>
      <c r="K534" s="35">
        <v>1.553663</v>
      </c>
      <c r="L534" s="71">
        <v>5.186</v>
      </c>
      <c r="M534" s="36">
        <v>133</v>
      </c>
    </row>
    <row r="535" spans="2:13" ht="15">
      <c r="B535" s="73">
        <v>44157.666666666664</v>
      </c>
      <c r="C535" s="36">
        <v>28.75</v>
      </c>
      <c r="D535" s="36">
        <v>27.42</v>
      </c>
      <c r="E535" s="72">
        <f t="shared" si="8"/>
        <v>28.085</v>
      </c>
      <c r="F535" s="36">
        <v>28.13</v>
      </c>
      <c r="G535" s="36">
        <v>70.9</v>
      </c>
      <c r="H535" s="36">
        <v>66.72</v>
      </c>
      <c r="I535" s="36">
        <v>0</v>
      </c>
      <c r="J535" s="35">
        <v>213.9</v>
      </c>
      <c r="K535" s="35">
        <v>0.7698764</v>
      </c>
      <c r="L535" s="71">
        <v>4.753</v>
      </c>
      <c r="M535" s="36">
        <v>133.2</v>
      </c>
    </row>
    <row r="536" spans="2:13" ht="15">
      <c r="B536" s="73">
        <v>44157.708333333336</v>
      </c>
      <c r="C536" s="36">
        <v>27.4</v>
      </c>
      <c r="D536" s="36">
        <v>25.79</v>
      </c>
      <c r="E536" s="72">
        <f t="shared" si="8"/>
        <v>26.595</v>
      </c>
      <c r="F536" s="36">
        <v>26.52</v>
      </c>
      <c r="G536" s="36">
        <v>76.04</v>
      </c>
      <c r="H536" s="36">
        <v>69.5</v>
      </c>
      <c r="I536" s="36">
        <v>0</v>
      </c>
      <c r="J536" s="35">
        <v>29.26</v>
      </c>
      <c r="K536" s="35">
        <v>0.1053385</v>
      </c>
      <c r="L536" s="71">
        <v>4.168</v>
      </c>
      <c r="M536" s="36">
        <v>143.8</v>
      </c>
    </row>
    <row r="537" spans="2:13" ht="15">
      <c r="B537" s="73">
        <v>44157.75</v>
      </c>
      <c r="C537" s="36">
        <v>25.8</v>
      </c>
      <c r="D537" s="36">
        <v>24.77</v>
      </c>
      <c r="E537" s="72">
        <f t="shared" si="8"/>
        <v>25.285</v>
      </c>
      <c r="F537" s="36">
        <v>25.19</v>
      </c>
      <c r="G537" s="36">
        <v>82.2</v>
      </c>
      <c r="H537" s="36">
        <v>76.01</v>
      </c>
      <c r="I537" s="36">
        <v>0</v>
      </c>
      <c r="J537" s="35">
        <v>0.062</v>
      </c>
      <c r="K537" s="35">
        <v>0.000224861</v>
      </c>
      <c r="L537" s="71">
        <v>3.492</v>
      </c>
      <c r="M537" s="36">
        <v>149.5</v>
      </c>
    </row>
    <row r="538" spans="2:13" ht="15">
      <c r="B538" s="73">
        <v>44157.791666666664</v>
      </c>
      <c r="C538" s="36">
        <v>24.77</v>
      </c>
      <c r="D538" s="36">
        <v>24.03</v>
      </c>
      <c r="E538" s="72">
        <f t="shared" si="8"/>
        <v>24.4</v>
      </c>
      <c r="F538" s="36">
        <v>24.39</v>
      </c>
      <c r="G538" s="36">
        <v>87.3</v>
      </c>
      <c r="H538" s="36">
        <v>82.1</v>
      </c>
      <c r="I538" s="36">
        <v>0</v>
      </c>
      <c r="J538" s="35">
        <v>0</v>
      </c>
      <c r="K538" s="35">
        <v>0</v>
      </c>
      <c r="L538" s="71">
        <v>2.335</v>
      </c>
      <c r="M538" s="36">
        <v>152.9</v>
      </c>
    </row>
    <row r="539" spans="2:13" ht="15">
      <c r="B539" s="73">
        <v>44157.833333333336</v>
      </c>
      <c r="C539" s="36">
        <v>24.04</v>
      </c>
      <c r="D539" s="36">
        <v>23.42</v>
      </c>
      <c r="E539" s="72">
        <f t="shared" si="8"/>
        <v>23.73</v>
      </c>
      <c r="F539" s="36">
        <v>23.73</v>
      </c>
      <c r="G539" s="36">
        <v>89.9</v>
      </c>
      <c r="H539" s="36">
        <v>87.3</v>
      </c>
      <c r="I539" s="36">
        <v>0</v>
      </c>
      <c r="J539" s="35">
        <v>0</v>
      </c>
      <c r="K539" s="35">
        <v>0</v>
      </c>
      <c r="L539" s="71">
        <v>2.406</v>
      </c>
      <c r="M539" s="36">
        <v>110</v>
      </c>
    </row>
    <row r="540" spans="2:13" ht="15">
      <c r="B540" s="73">
        <v>44157.875</v>
      </c>
      <c r="C540" s="36">
        <v>23.45</v>
      </c>
      <c r="D540" s="36">
        <v>23.05</v>
      </c>
      <c r="E540" s="72">
        <f t="shared" si="8"/>
        <v>23.25</v>
      </c>
      <c r="F540" s="36">
        <v>23.28</v>
      </c>
      <c r="G540" s="36">
        <v>91.6</v>
      </c>
      <c r="H540" s="36">
        <v>89.8</v>
      </c>
      <c r="I540" s="36">
        <v>0</v>
      </c>
      <c r="J540" s="35">
        <v>0</v>
      </c>
      <c r="K540" s="35">
        <v>0</v>
      </c>
      <c r="L540" s="71">
        <v>2.383</v>
      </c>
      <c r="M540" s="36">
        <v>152.5</v>
      </c>
    </row>
    <row r="541" spans="2:13" ht="15">
      <c r="B541" s="73">
        <v>44157.916666666664</v>
      </c>
      <c r="C541" s="36">
        <v>23.04</v>
      </c>
      <c r="D541" s="36">
        <v>22.71</v>
      </c>
      <c r="E541" s="72">
        <f t="shared" si="8"/>
        <v>22.875</v>
      </c>
      <c r="F541" s="36">
        <v>22.83</v>
      </c>
      <c r="G541" s="36">
        <v>93.2</v>
      </c>
      <c r="H541" s="36">
        <v>91.5</v>
      </c>
      <c r="I541" s="36">
        <v>0</v>
      </c>
      <c r="J541" s="35">
        <v>0</v>
      </c>
      <c r="K541" s="35">
        <v>0</v>
      </c>
      <c r="L541" s="71">
        <v>1.458</v>
      </c>
      <c r="M541" s="36">
        <v>172.5</v>
      </c>
    </row>
    <row r="542" spans="2:13" ht="15">
      <c r="B542" s="73">
        <v>44157.958333333336</v>
      </c>
      <c r="C542" s="36">
        <v>22.8</v>
      </c>
      <c r="D542" s="36">
        <v>22.39</v>
      </c>
      <c r="E542" s="72">
        <f t="shared" si="8"/>
        <v>22.595</v>
      </c>
      <c r="F542" s="36">
        <v>22.56</v>
      </c>
      <c r="G542" s="36">
        <v>94.5</v>
      </c>
      <c r="H542" s="36">
        <v>93</v>
      </c>
      <c r="I542" s="36">
        <v>0</v>
      </c>
      <c r="J542" s="35">
        <v>0</v>
      </c>
      <c r="K542" s="35">
        <v>0</v>
      </c>
      <c r="L542" s="71">
        <v>1.026</v>
      </c>
      <c r="M542" s="36">
        <v>172.7</v>
      </c>
    </row>
    <row r="543" spans="2:13" ht="15">
      <c r="B543" s="73">
        <v>44158</v>
      </c>
      <c r="C543" s="36">
        <v>22.41</v>
      </c>
      <c r="D543" s="36">
        <v>21.69</v>
      </c>
      <c r="E543" s="72">
        <f t="shared" si="8"/>
        <v>22.05</v>
      </c>
      <c r="F543" s="36">
        <v>21.96</v>
      </c>
      <c r="G543" s="36">
        <v>97</v>
      </c>
      <c r="H543" s="36">
        <v>94.3</v>
      </c>
      <c r="I543" s="36">
        <v>0</v>
      </c>
      <c r="J543" s="35">
        <v>0</v>
      </c>
      <c r="K543" s="35">
        <v>0</v>
      </c>
      <c r="L543" s="71">
        <v>0.148</v>
      </c>
      <c r="M543" s="36">
        <v>194.9</v>
      </c>
    </row>
    <row r="544" spans="2:13" ht="15">
      <c r="B544" s="73">
        <v>44158.041666666664</v>
      </c>
      <c r="C544" s="36">
        <v>21.85</v>
      </c>
      <c r="D544" s="36">
        <v>21.38</v>
      </c>
      <c r="E544" s="72">
        <f t="shared" si="8"/>
        <v>21.615000000000002</v>
      </c>
      <c r="F544" s="36">
        <v>21.62</v>
      </c>
      <c r="G544" s="36">
        <v>97.9</v>
      </c>
      <c r="H544" s="36">
        <v>96.9</v>
      </c>
      <c r="I544" s="36">
        <v>0</v>
      </c>
      <c r="J544" s="35">
        <v>0</v>
      </c>
      <c r="K544" s="35">
        <v>0</v>
      </c>
      <c r="L544" s="71">
        <v>0.571</v>
      </c>
      <c r="M544" s="36">
        <v>169.5</v>
      </c>
    </row>
    <row r="545" spans="2:13" ht="15">
      <c r="B545" s="73">
        <v>44158.083333333336</v>
      </c>
      <c r="C545" s="36">
        <v>21.49</v>
      </c>
      <c r="D545" s="36">
        <v>20.8</v>
      </c>
      <c r="E545" s="72">
        <f t="shared" si="8"/>
        <v>21.145</v>
      </c>
      <c r="F545" s="36">
        <v>21.15</v>
      </c>
      <c r="G545" s="36">
        <v>98.9</v>
      </c>
      <c r="H545" s="36">
        <v>97.9</v>
      </c>
      <c r="I545" s="36">
        <v>0</v>
      </c>
      <c r="J545" s="35">
        <v>0</v>
      </c>
      <c r="K545" s="35">
        <v>0</v>
      </c>
      <c r="L545" s="71">
        <v>0.751</v>
      </c>
      <c r="M545" s="36">
        <v>208.3</v>
      </c>
    </row>
    <row r="546" spans="2:13" ht="15">
      <c r="B546" s="73">
        <v>44158.125</v>
      </c>
      <c r="C546" s="36">
        <v>20.87</v>
      </c>
      <c r="D546" s="36">
        <v>20.56</v>
      </c>
      <c r="E546" s="72">
        <f t="shared" si="8"/>
        <v>20.715</v>
      </c>
      <c r="F546" s="36">
        <v>20.76</v>
      </c>
      <c r="G546" s="36">
        <v>99.6</v>
      </c>
      <c r="H546" s="36">
        <v>98.8</v>
      </c>
      <c r="I546" s="36">
        <v>0</v>
      </c>
      <c r="J546" s="35">
        <v>0</v>
      </c>
      <c r="K546" s="35">
        <v>0</v>
      </c>
      <c r="L546" s="71">
        <v>0.353</v>
      </c>
      <c r="M546" s="36">
        <v>219.9</v>
      </c>
    </row>
    <row r="547" spans="2:13" ht="15">
      <c r="B547" s="73">
        <v>44158.166666666664</v>
      </c>
      <c r="C547" s="36">
        <v>20.88</v>
      </c>
      <c r="D547" s="36">
        <v>20.3</v>
      </c>
      <c r="E547" s="72">
        <f t="shared" si="8"/>
        <v>20.59</v>
      </c>
      <c r="F547" s="36">
        <v>20.65</v>
      </c>
      <c r="G547" s="36">
        <v>99.6</v>
      </c>
      <c r="H547" s="36">
        <v>99.3</v>
      </c>
      <c r="I547" s="36">
        <v>0</v>
      </c>
      <c r="J547" s="35">
        <v>0.312</v>
      </c>
      <c r="K547" s="35">
        <v>0.001124856</v>
      </c>
      <c r="L547" s="71">
        <v>1.021</v>
      </c>
      <c r="M547" s="36">
        <v>191.2</v>
      </c>
    </row>
    <row r="548" spans="2:13" ht="15">
      <c r="B548" s="73">
        <v>44158.208333333336</v>
      </c>
      <c r="C548" s="36">
        <v>22.15</v>
      </c>
      <c r="D548" s="36">
        <v>20.27</v>
      </c>
      <c r="E548" s="72">
        <f t="shared" si="8"/>
        <v>21.21</v>
      </c>
      <c r="F548" s="36">
        <v>20.93</v>
      </c>
      <c r="G548" s="36">
        <v>99.6</v>
      </c>
      <c r="H548" s="36">
        <v>97</v>
      </c>
      <c r="I548" s="36">
        <v>0</v>
      </c>
      <c r="J548" s="35">
        <v>67.9</v>
      </c>
      <c r="K548" s="35">
        <v>0.2444312</v>
      </c>
      <c r="L548" s="71">
        <v>0.66</v>
      </c>
      <c r="M548" s="36">
        <v>159.5</v>
      </c>
    </row>
    <row r="549" spans="2:13" ht="15">
      <c r="B549" s="73">
        <v>44158.25</v>
      </c>
      <c r="C549" s="36">
        <v>24.55</v>
      </c>
      <c r="D549" s="36">
        <v>22.17</v>
      </c>
      <c r="E549" s="72">
        <f t="shared" si="8"/>
        <v>23.36</v>
      </c>
      <c r="F549" s="36">
        <v>23.54</v>
      </c>
      <c r="G549" s="36">
        <v>96.9</v>
      </c>
      <c r="H549" s="36">
        <v>86.9</v>
      </c>
      <c r="I549" s="36">
        <v>0</v>
      </c>
      <c r="J549" s="35">
        <v>214.4</v>
      </c>
      <c r="K549" s="35">
        <v>0.7717252</v>
      </c>
      <c r="L549" s="71">
        <v>0.883</v>
      </c>
      <c r="M549" s="36">
        <v>131.7</v>
      </c>
    </row>
    <row r="550" spans="2:13" ht="15">
      <c r="B550" s="73">
        <v>44158.291666666664</v>
      </c>
      <c r="C550" s="36">
        <v>26.2</v>
      </c>
      <c r="D550" s="36">
        <v>23.87</v>
      </c>
      <c r="E550" s="72">
        <f t="shared" si="8"/>
        <v>25.035</v>
      </c>
      <c r="F550" s="36">
        <v>24.9</v>
      </c>
      <c r="G550" s="36">
        <v>90.3</v>
      </c>
      <c r="H550" s="36">
        <v>78.5</v>
      </c>
      <c r="I550" s="36">
        <v>0</v>
      </c>
      <c r="J550" s="35">
        <v>389.3</v>
      </c>
      <c r="K550" s="35">
        <v>1.401659</v>
      </c>
      <c r="L550" s="71">
        <v>2.652</v>
      </c>
      <c r="M550" s="36">
        <v>133</v>
      </c>
    </row>
    <row r="551" spans="2:13" ht="15">
      <c r="B551" s="73">
        <v>44158.333333333336</v>
      </c>
      <c r="C551" s="36">
        <v>27.3</v>
      </c>
      <c r="D551" s="36">
        <v>25.66</v>
      </c>
      <c r="E551" s="72">
        <f t="shared" si="8"/>
        <v>26.48</v>
      </c>
      <c r="F551" s="36">
        <v>26.36</v>
      </c>
      <c r="G551" s="36">
        <v>80.2</v>
      </c>
      <c r="H551" s="36">
        <v>70.91</v>
      </c>
      <c r="I551" s="36">
        <v>0</v>
      </c>
      <c r="J551" s="35">
        <v>464</v>
      </c>
      <c r="K551" s="35">
        <v>1.67029</v>
      </c>
      <c r="L551" s="71">
        <v>3.576</v>
      </c>
      <c r="M551" s="36">
        <v>146.1</v>
      </c>
    </row>
    <row r="552" spans="2:13" ht="15">
      <c r="B552" s="73">
        <v>44158.375</v>
      </c>
      <c r="C552" s="36">
        <v>28.64</v>
      </c>
      <c r="D552" s="36">
        <v>26.27</v>
      </c>
      <c r="E552" s="72">
        <f t="shared" si="8"/>
        <v>27.455</v>
      </c>
      <c r="F552" s="36">
        <v>27.7</v>
      </c>
      <c r="G552" s="36">
        <v>74.11</v>
      </c>
      <c r="H552" s="36">
        <v>61.67</v>
      </c>
      <c r="I552" s="36">
        <v>0</v>
      </c>
      <c r="J552" s="35">
        <v>745.6</v>
      </c>
      <c r="K552" s="35">
        <v>2.684332</v>
      </c>
      <c r="L552" s="71">
        <v>4.127</v>
      </c>
      <c r="M552" s="36">
        <v>98.1</v>
      </c>
    </row>
    <row r="553" spans="2:13" ht="15">
      <c r="B553" s="73">
        <v>44158.416666666664</v>
      </c>
      <c r="C553" s="36">
        <v>29.27</v>
      </c>
      <c r="D553" s="36">
        <v>27.47</v>
      </c>
      <c r="E553" s="72">
        <f t="shared" si="8"/>
        <v>28.369999999999997</v>
      </c>
      <c r="F553" s="36">
        <v>28.34</v>
      </c>
      <c r="G553" s="36">
        <v>68.95</v>
      </c>
      <c r="H553" s="36">
        <v>56</v>
      </c>
      <c r="I553" s="36">
        <v>0</v>
      </c>
      <c r="J553" s="35">
        <v>701.2</v>
      </c>
      <c r="K553" s="35">
        <v>2.524255</v>
      </c>
      <c r="L553" s="71">
        <v>3.843</v>
      </c>
      <c r="M553" s="36">
        <v>139.6</v>
      </c>
    </row>
    <row r="554" spans="2:13" ht="15">
      <c r="B554" s="73">
        <v>44158.458333333336</v>
      </c>
      <c r="C554" s="36">
        <v>30.02</v>
      </c>
      <c r="D554" s="36">
        <v>28.31</v>
      </c>
      <c r="E554" s="72">
        <f t="shared" si="8"/>
        <v>29.165</v>
      </c>
      <c r="F554" s="36">
        <v>29.11</v>
      </c>
      <c r="G554" s="36">
        <v>62.63</v>
      </c>
      <c r="H554" s="36">
        <v>53.75</v>
      </c>
      <c r="I554" s="36">
        <v>0</v>
      </c>
      <c r="J554" s="35">
        <v>848</v>
      </c>
      <c r="K554" s="35">
        <v>3.052706</v>
      </c>
      <c r="L554" s="71">
        <v>4.335</v>
      </c>
      <c r="M554" s="36">
        <v>113.3</v>
      </c>
    </row>
    <row r="555" spans="2:13" ht="15">
      <c r="B555" s="73">
        <v>44158.5</v>
      </c>
      <c r="C555" s="36">
        <v>30.2</v>
      </c>
      <c r="D555" s="36">
        <v>28.54</v>
      </c>
      <c r="E555" s="72">
        <f t="shared" si="8"/>
        <v>29.369999999999997</v>
      </c>
      <c r="F555" s="36">
        <v>29.27</v>
      </c>
      <c r="G555" s="36">
        <v>62.31</v>
      </c>
      <c r="H555" s="36">
        <v>53.78</v>
      </c>
      <c r="I555" s="36">
        <v>0</v>
      </c>
      <c r="J555" s="35">
        <v>691.6</v>
      </c>
      <c r="K555" s="35">
        <v>2.489918</v>
      </c>
      <c r="L555" s="71">
        <v>4.233</v>
      </c>
      <c r="M555" s="36">
        <v>125.3</v>
      </c>
    </row>
    <row r="556" spans="2:13" ht="15">
      <c r="B556" s="73">
        <v>44158.541666666664</v>
      </c>
      <c r="C556" s="36">
        <v>30.08</v>
      </c>
      <c r="D556" s="36">
        <v>28.43</v>
      </c>
      <c r="E556" s="72">
        <f t="shared" si="8"/>
        <v>29.255</v>
      </c>
      <c r="F556" s="36">
        <v>29.27</v>
      </c>
      <c r="G556" s="36">
        <v>62.39</v>
      </c>
      <c r="H556" s="36">
        <v>56.56</v>
      </c>
      <c r="I556" s="36">
        <v>0</v>
      </c>
      <c r="J556" s="35">
        <v>653</v>
      </c>
      <c r="K556" s="35">
        <v>2.350651</v>
      </c>
      <c r="L556" s="71">
        <v>4.335</v>
      </c>
      <c r="M556" s="36">
        <v>126.3</v>
      </c>
    </row>
    <row r="557" spans="2:13" ht="15">
      <c r="B557" s="73">
        <v>44158.583333333336</v>
      </c>
      <c r="C557" s="36">
        <v>30.29</v>
      </c>
      <c r="D557" s="36">
        <v>27.96</v>
      </c>
      <c r="E557" s="72">
        <f t="shared" si="8"/>
        <v>29.125</v>
      </c>
      <c r="F557" s="36">
        <v>29.22</v>
      </c>
      <c r="G557" s="36">
        <v>65.44</v>
      </c>
      <c r="H557" s="36">
        <v>56.78</v>
      </c>
      <c r="I557" s="36">
        <v>0</v>
      </c>
      <c r="J557" s="35">
        <v>544.6</v>
      </c>
      <c r="K557" s="35">
        <v>1.960382</v>
      </c>
      <c r="L557" s="71">
        <v>4.548</v>
      </c>
      <c r="M557" s="36">
        <v>144.8</v>
      </c>
    </row>
    <row r="558" spans="2:13" ht="15">
      <c r="B558" s="73">
        <v>44158.625</v>
      </c>
      <c r="C558" s="36">
        <v>29.5</v>
      </c>
      <c r="D558" s="36">
        <v>27.12</v>
      </c>
      <c r="E558" s="72">
        <f t="shared" si="8"/>
        <v>28.310000000000002</v>
      </c>
      <c r="F558" s="36">
        <v>28.21</v>
      </c>
      <c r="G558" s="36">
        <v>71.06</v>
      </c>
      <c r="H558" s="36">
        <v>60.54</v>
      </c>
      <c r="I558" s="36">
        <v>0</v>
      </c>
      <c r="J558" s="35">
        <v>375.2</v>
      </c>
      <c r="K558" s="35">
        <v>1.350646</v>
      </c>
      <c r="L558" s="71">
        <v>4.924</v>
      </c>
      <c r="M558" s="36">
        <v>155.1</v>
      </c>
    </row>
    <row r="559" spans="2:13" ht="15">
      <c r="B559" s="73">
        <v>44158.666666666664</v>
      </c>
      <c r="C559" s="36">
        <v>28.33</v>
      </c>
      <c r="D559" s="36">
        <v>27.14</v>
      </c>
      <c r="E559" s="72">
        <f t="shared" si="8"/>
        <v>27.735</v>
      </c>
      <c r="F559" s="36">
        <v>27.67</v>
      </c>
      <c r="G559" s="36">
        <v>69.38</v>
      </c>
      <c r="H559" s="36">
        <v>59.79</v>
      </c>
      <c r="I559" s="36">
        <v>0</v>
      </c>
      <c r="J559" s="35">
        <v>250.2</v>
      </c>
      <c r="K559" s="35">
        <v>0.9006037</v>
      </c>
      <c r="L559" s="71">
        <v>4.662</v>
      </c>
      <c r="M559" s="36">
        <v>128.4</v>
      </c>
    </row>
    <row r="560" spans="2:13" ht="15">
      <c r="B560" s="73">
        <v>44158.708333333336</v>
      </c>
      <c r="C560" s="36">
        <v>27.17</v>
      </c>
      <c r="D560" s="36">
        <v>24.7</v>
      </c>
      <c r="E560" s="72">
        <f t="shared" si="8"/>
        <v>25.935000000000002</v>
      </c>
      <c r="F560" s="36">
        <v>25.84</v>
      </c>
      <c r="G560" s="36">
        <v>81.8</v>
      </c>
      <c r="H560" s="36">
        <v>65.89</v>
      </c>
      <c r="I560" s="36">
        <v>0</v>
      </c>
      <c r="J560" s="35">
        <v>39.55</v>
      </c>
      <c r="K560" s="35">
        <v>0.1423935</v>
      </c>
      <c r="L560" s="71">
        <v>3.883</v>
      </c>
      <c r="M560" s="36">
        <v>156.6</v>
      </c>
    </row>
    <row r="561" spans="2:13" ht="15">
      <c r="B561" s="73">
        <v>44158.75</v>
      </c>
      <c r="C561" s="36">
        <v>24.7</v>
      </c>
      <c r="D561" s="36">
        <v>23.76</v>
      </c>
      <c r="E561" s="72">
        <f t="shared" si="8"/>
        <v>24.23</v>
      </c>
      <c r="F561" s="36">
        <v>24.25</v>
      </c>
      <c r="G561" s="36">
        <v>85.2</v>
      </c>
      <c r="H561" s="36">
        <v>81.6</v>
      </c>
      <c r="I561" s="36">
        <v>0</v>
      </c>
      <c r="J561" s="35">
        <v>0.122</v>
      </c>
      <c r="K561" s="35">
        <v>0.0004395225</v>
      </c>
      <c r="L561" s="71">
        <v>3.124</v>
      </c>
      <c r="M561" s="36">
        <v>133.6</v>
      </c>
    </row>
    <row r="562" spans="2:13" ht="15">
      <c r="B562" s="73">
        <v>44158.791666666664</v>
      </c>
      <c r="C562" s="36">
        <v>23.77</v>
      </c>
      <c r="D562" s="36">
        <v>23.07</v>
      </c>
      <c r="E562" s="72">
        <f t="shared" si="8"/>
        <v>23.42</v>
      </c>
      <c r="F562" s="36">
        <v>23.37</v>
      </c>
      <c r="G562" s="36">
        <v>89.6</v>
      </c>
      <c r="H562" s="36">
        <v>85.2</v>
      </c>
      <c r="I562" s="36">
        <v>0</v>
      </c>
      <c r="J562" s="35">
        <v>0</v>
      </c>
      <c r="K562" s="35">
        <v>0</v>
      </c>
      <c r="L562" s="71">
        <v>2.344</v>
      </c>
      <c r="M562" s="36">
        <v>153.9</v>
      </c>
    </row>
    <row r="563" spans="2:13" ht="15">
      <c r="B563" s="73">
        <v>44158.833333333336</v>
      </c>
      <c r="C563" s="36">
        <v>23.11</v>
      </c>
      <c r="D563" s="36">
        <v>22.53</v>
      </c>
      <c r="E563" s="72">
        <f t="shared" si="8"/>
        <v>22.82</v>
      </c>
      <c r="F563" s="36">
        <v>22.77</v>
      </c>
      <c r="G563" s="36">
        <v>93.1</v>
      </c>
      <c r="H563" s="36">
        <v>89.5</v>
      </c>
      <c r="I563" s="36">
        <v>0</v>
      </c>
      <c r="J563" s="35">
        <v>0</v>
      </c>
      <c r="K563" s="35">
        <v>0</v>
      </c>
      <c r="L563" s="71">
        <v>2.058</v>
      </c>
      <c r="M563" s="36">
        <v>151.9</v>
      </c>
    </row>
    <row r="564" spans="2:13" ht="15">
      <c r="B564" s="73">
        <v>44158.875</v>
      </c>
      <c r="C564" s="36">
        <v>22.57</v>
      </c>
      <c r="D564" s="36">
        <v>22.01</v>
      </c>
      <c r="E564" s="72">
        <f t="shared" si="8"/>
        <v>22.29</v>
      </c>
      <c r="F564" s="36">
        <v>22.34</v>
      </c>
      <c r="G564" s="36">
        <v>94.8</v>
      </c>
      <c r="H564" s="36">
        <v>93</v>
      </c>
      <c r="I564" s="36">
        <v>0</v>
      </c>
      <c r="J564" s="35">
        <v>0</v>
      </c>
      <c r="K564" s="35">
        <v>0</v>
      </c>
      <c r="L564" s="71">
        <v>1.688</v>
      </c>
      <c r="M564" s="36">
        <v>173.1</v>
      </c>
    </row>
    <row r="565" spans="2:13" ht="15">
      <c r="B565" s="73">
        <v>44158.916666666664</v>
      </c>
      <c r="C565" s="36">
        <v>22.04</v>
      </c>
      <c r="D565" s="36">
        <v>21.85</v>
      </c>
      <c r="E565" s="72">
        <f t="shared" si="8"/>
        <v>21.945</v>
      </c>
      <c r="F565" s="36">
        <v>21.95</v>
      </c>
      <c r="G565" s="36">
        <v>95.5</v>
      </c>
      <c r="H565" s="36">
        <v>94.8</v>
      </c>
      <c r="I565" s="36">
        <v>0</v>
      </c>
      <c r="J565" s="35">
        <v>0</v>
      </c>
      <c r="K565" s="35">
        <v>0</v>
      </c>
      <c r="L565" s="71">
        <v>1.281</v>
      </c>
      <c r="M565" s="36">
        <v>176.5</v>
      </c>
    </row>
    <row r="566" spans="2:13" ht="15">
      <c r="B566" s="73">
        <v>44158.958333333336</v>
      </c>
      <c r="C566" s="36">
        <v>21.88</v>
      </c>
      <c r="D566" s="36">
        <v>21.43</v>
      </c>
      <c r="E566" s="72">
        <f t="shared" si="8"/>
        <v>21.655</v>
      </c>
      <c r="F566" s="36">
        <v>21.64</v>
      </c>
      <c r="G566" s="36">
        <v>96.9</v>
      </c>
      <c r="H566" s="36">
        <v>95.3</v>
      </c>
      <c r="I566" s="36">
        <v>0</v>
      </c>
      <c r="J566" s="35">
        <v>0</v>
      </c>
      <c r="K566" s="35">
        <v>0</v>
      </c>
      <c r="L566" s="71">
        <v>1.192</v>
      </c>
      <c r="M566" s="36">
        <v>209.8</v>
      </c>
    </row>
    <row r="567" spans="2:13" ht="15">
      <c r="B567" s="73">
        <v>44159</v>
      </c>
      <c r="C567" s="36">
        <v>21.53</v>
      </c>
      <c r="D567" s="36">
        <v>21.21</v>
      </c>
      <c r="E567" s="72">
        <f t="shared" si="8"/>
        <v>21.37</v>
      </c>
      <c r="F567" s="36">
        <v>21.38</v>
      </c>
      <c r="G567" s="36">
        <v>97.7</v>
      </c>
      <c r="H567" s="36">
        <v>96.9</v>
      </c>
      <c r="I567" s="36">
        <v>0</v>
      </c>
      <c r="J567" s="35">
        <v>0</v>
      </c>
      <c r="K567" s="35">
        <v>0</v>
      </c>
      <c r="L567" s="71">
        <v>0.966</v>
      </c>
      <c r="M567" s="36">
        <v>169.8</v>
      </c>
    </row>
    <row r="568" spans="2:13" ht="15">
      <c r="B568" s="73">
        <v>44159.041666666664</v>
      </c>
      <c r="C568" s="36">
        <v>21.23</v>
      </c>
      <c r="D568" s="36">
        <v>20.96</v>
      </c>
      <c r="E568" s="72">
        <f t="shared" si="8"/>
        <v>21.095</v>
      </c>
      <c r="F568" s="36">
        <v>21.08</v>
      </c>
      <c r="G568" s="36">
        <v>98.5</v>
      </c>
      <c r="H568" s="36">
        <v>97.6</v>
      </c>
      <c r="I568" s="36">
        <v>0</v>
      </c>
      <c r="J568" s="35">
        <v>0</v>
      </c>
      <c r="K568" s="35">
        <v>0</v>
      </c>
      <c r="L568" s="71">
        <v>0.599</v>
      </c>
      <c r="M568" s="36">
        <v>188.2</v>
      </c>
    </row>
    <row r="569" spans="2:13" ht="15">
      <c r="B569" s="73">
        <v>44159.083333333336</v>
      </c>
      <c r="C569" s="36">
        <v>21.02</v>
      </c>
      <c r="D569" s="36">
        <v>20.67</v>
      </c>
      <c r="E569" s="72">
        <f t="shared" si="8"/>
        <v>20.845</v>
      </c>
      <c r="F569" s="36">
        <v>20.86</v>
      </c>
      <c r="G569" s="36">
        <v>99.1</v>
      </c>
      <c r="H569" s="36">
        <v>98.4</v>
      </c>
      <c r="I569" s="36">
        <v>0</v>
      </c>
      <c r="J569" s="35">
        <v>0.003</v>
      </c>
      <c r="K569" s="37">
        <v>1.022594E-05</v>
      </c>
      <c r="L569" s="71">
        <v>0.934</v>
      </c>
      <c r="M569" s="36">
        <v>183</v>
      </c>
    </row>
    <row r="570" spans="2:13" ht="15">
      <c r="B570" s="73">
        <v>44159.125</v>
      </c>
      <c r="C570" s="36">
        <v>20.68</v>
      </c>
      <c r="D570" s="36">
        <v>20.4</v>
      </c>
      <c r="E570" s="72">
        <f t="shared" si="8"/>
        <v>20.54</v>
      </c>
      <c r="F570" s="36">
        <v>20.56</v>
      </c>
      <c r="G570" s="36">
        <v>100</v>
      </c>
      <c r="H570" s="36">
        <v>99.1</v>
      </c>
      <c r="I570" s="36">
        <v>0</v>
      </c>
      <c r="J570" s="35">
        <v>0</v>
      </c>
      <c r="K570" s="35">
        <v>0</v>
      </c>
      <c r="L570" s="71">
        <v>1.459</v>
      </c>
      <c r="M570" s="36">
        <v>195.9</v>
      </c>
    </row>
    <row r="571" spans="2:13" ht="15">
      <c r="B571" s="73">
        <v>44159.166666666664</v>
      </c>
      <c r="C571" s="36">
        <v>20.56</v>
      </c>
      <c r="D571" s="36">
        <v>20.12</v>
      </c>
      <c r="E571" s="72">
        <f t="shared" si="8"/>
        <v>20.34</v>
      </c>
      <c r="F571" s="36">
        <v>20.37</v>
      </c>
      <c r="G571" s="36">
        <v>100</v>
      </c>
      <c r="H571" s="36">
        <v>100</v>
      </c>
      <c r="I571" s="36">
        <v>0</v>
      </c>
      <c r="J571" s="35">
        <v>0.256</v>
      </c>
      <c r="K571" s="35">
        <v>0.000920335</v>
      </c>
      <c r="L571" s="71">
        <v>1.337</v>
      </c>
      <c r="M571" s="36">
        <v>176.6</v>
      </c>
    </row>
    <row r="572" spans="2:13" ht="15">
      <c r="B572" s="73">
        <v>44159.208333333336</v>
      </c>
      <c r="C572" s="36">
        <v>20.78</v>
      </c>
      <c r="D572" s="36">
        <v>20.12</v>
      </c>
      <c r="E572" s="72">
        <f t="shared" si="8"/>
        <v>20.450000000000003</v>
      </c>
      <c r="F572" s="36">
        <v>20.38</v>
      </c>
      <c r="G572" s="36">
        <v>100</v>
      </c>
      <c r="H572" s="36">
        <v>100</v>
      </c>
      <c r="I572" s="36">
        <v>0</v>
      </c>
      <c r="J572" s="35">
        <v>14.02</v>
      </c>
      <c r="K572" s="35">
        <v>0.05047526</v>
      </c>
      <c r="L572" s="71">
        <v>0.935</v>
      </c>
      <c r="M572" s="36">
        <v>173.7</v>
      </c>
    </row>
    <row r="573" spans="2:13" ht="15">
      <c r="B573" s="73">
        <v>44159.25</v>
      </c>
      <c r="C573" s="36">
        <v>22.88</v>
      </c>
      <c r="D573" s="36">
        <v>20.76</v>
      </c>
      <c r="E573" s="72">
        <f t="shared" si="8"/>
        <v>21.82</v>
      </c>
      <c r="F573" s="36">
        <v>21.69</v>
      </c>
      <c r="G573" s="36">
        <v>100</v>
      </c>
      <c r="H573" s="36">
        <v>97.5</v>
      </c>
      <c r="I573" s="36">
        <v>1</v>
      </c>
      <c r="J573" s="35">
        <v>203.5</v>
      </c>
      <c r="K573" s="35">
        <v>0.7324876</v>
      </c>
      <c r="L573" s="71">
        <v>1.134</v>
      </c>
      <c r="M573" s="36">
        <v>201.5</v>
      </c>
    </row>
    <row r="574" spans="2:13" ht="15">
      <c r="B574" s="73">
        <v>44159.291666666664</v>
      </c>
      <c r="C574" s="36">
        <v>25.74</v>
      </c>
      <c r="D574" s="36">
        <v>22.83</v>
      </c>
      <c r="E574" s="72">
        <f t="shared" si="8"/>
        <v>24.284999999999997</v>
      </c>
      <c r="F574" s="36">
        <v>24.07</v>
      </c>
      <c r="G574" s="36">
        <v>97.7</v>
      </c>
      <c r="H574" s="36">
        <v>84.3</v>
      </c>
      <c r="I574" s="36">
        <v>0</v>
      </c>
      <c r="J574" s="35">
        <v>351.2</v>
      </c>
      <c r="K574" s="35">
        <v>1.264439</v>
      </c>
      <c r="L574" s="71">
        <v>1.624</v>
      </c>
      <c r="M574" s="36">
        <v>145.5</v>
      </c>
    </row>
    <row r="575" spans="2:13" ht="15">
      <c r="B575" s="73">
        <v>44159.333333333336</v>
      </c>
      <c r="C575" s="36">
        <v>27.75</v>
      </c>
      <c r="D575" s="36">
        <v>24.53</v>
      </c>
      <c r="E575" s="72">
        <f t="shared" si="8"/>
        <v>26.14</v>
      </c>
      <c r="F575" s="36">
        <v>25.88</v>
      </c>
      <c r="G575" s="36">
        <v>87.9</v>
      </c>
      <c r="H575" s="36">
        <v>71.69</v>
      </c>
      <c r="I575" s="36">
        <v>0</v>
      </c>
      <c r="J575" s="35">
        <v>430.3</v>
      </c>
      <c r="K575" s="35">
        <v>1.54905</v>
      </c>
      <c r="L575" s="71">
        <v>2.668</v>
      </c>
      <c r="M575" s="36">
        <v>127.5</v>
      </c>
    </row>
    <row r="576" spans="2:13" ht="15">
      <c r="B576" s="73">
        <v>44159.375</v>
      </c>
      <c r="C576" s="36">
        <v>28.78</v>
      </c>
      <c r="D576" s="36">
        <v>25.99</v>
      </c>
      <c r="E576" s="72">
        <f t="shared" si="8"/>
        <v>27.384999999999998</v>
      </c>
      <c r="F576" s="36">
        <v>27.1</v>
      </c>
      <c r="G576" s="36">
        <v>77.96</v>
      </c>
      <c r="H576" s="36">
        <v>63.73</v>
      </c>
      <c r="I576" s="36">
        <v>0</v>
      </c>
      <c r="J576" s="35">
        <v>481.1</v>
      </c>
      <c r="K576" s="35">
        <v>1.731861</v>
      </c>
      <c r="L576" s="71">
        <v>3.406</v>
      </c>
      <c r="M576" s="36">
        <v>136.3</v>
      </c>
    </row>
    <row r="577" spans="2:13" ht="15">
      <c r="B577" s="73">
        <v>44159.416666666664</v>
      </c>
      <c r="C577" s="36">
        <v>29.05</v>
      </c>
      <c r="D577" s="36">
        <v>27.45</v>
      </c>
      <c r="E577" s="72">
        <f t="shared" si="8"/>
        <v>28.25</v>
      </c>
      <c r="F577" s="36">
        <v>28.26</v>
      </c>
      <c r="G577" s="36">
        <v>69.48</v>
      </c>
      <c r="H577" s="36">
        <v>58.01</v>
      </c>
      <c r="I577" s="36">
        <v>0</v>
      </c>
      <c r="J577" s="35">
        <v>808</v>
      </c>
      <c r="K577" s="35">
        <v>2.907769</v>
      </c>
      <c r="L577" s="71">
        <v>4.375</v>
      </c>
      <c r="M577" s="36">
        <v>91.3</v>
      </c>
    </row>
    <row r="578" spans="2:13" ht="15">
      <c r="B578" s="73">
        <v>44159.458333333336</v>
      </c>
      <c r="C578" s="36">
        <v>29.77</v>
      </c>
      <c r="D578" s="36">
        <v>27.95</v>
      </c>
      <c r="E578" s="72">
        <f t="shared" si="8"/>
        <v>28.86</v>
      </c>
      <c r="F578" s="36">
        <v>28.93</v>
      </c>
      <c r="G578" s="36">
        <v>66.22</v>
      </c>
      <c r="H578" s="36">
        <v>57.25</v>
      </c>
      <c r="I578" s="36">
        <v>0</v>
      </c>
      <c r="J578" s="35">
        <v>834</v>
      </c>
      <c r="K578" s="35">
        <v>3.003579</v>
      </c>
      <c r="L578" s="71">
        <v>4.372</v>
      </c>
      <c r="M578" s="36">
        <v>132.6</v>
      </c>
    </row>
    <row r="579" spans="2:13" ht="15">
      <c r="B579" s="73">
        <v>44159.5</v>
      </c>
      <c r="C579" s="36">
        <v>30</v>
      </c>
      <c r="D579" s="36">
        <v>28.2</v>
      </c>
      <c r="E579" s="72">
        <f t="shared" si="8"/>
        <v>29.1</v>
      </c>
      <c r="F579" s="36">
        <v>29.38</v>
      </c>
      <c r="G579" s="36">
        <v>62.83</v>
      </c>
      <c r="H579" s="36">
        <v>53.75</v>
      </c>
      <c r="I579" s="36">
        <v>0</v>
      </c>
      <c r="J579" s="35">
        <v>821</v>
      </c>
      <c r="K579" s="35">
        <v>2.956318</v>
      </c>
      <c r="L579" s="71">
        <v>4.736</v>
      </c>
      <c r="M579" s="36">
        <v>100.2</v>
      </c>
    </row>
    <row r="580" spans="2:13" ht="15">
      <c r="B580" s="73">
        <v>44159.541666666664</v>
      </c>
      <c r="C580" s="36">
        <v>30.56</v>
      </c>
      <c r="D580" s="36">
        <v>28.48</v>
      </c>
      <c r="E580" s="72">
        <f t="shared" si="8"/>
        <v>29.52</v>
      </c>
      <c r="F580" s="36">
        <v>29.73</v>
      </c>
      <c r="G580" s="36">
        <v>60.26</v>
      </c>
      <c r="H580" s="36">
        <v>50.45</v>
      </c>
      <c r="I580" s="36">
        <v>0</v>
      </c>
      <c r="J580" s="35">
        <v>756.2</v>
      </c>
      <c r="K580" s="35">
        <v>2.722318</v>
      </c>
      <c r="L580" s="71">
        <v>4.589</v>
      </c>
      <c r="M580" s="36">
        <v>136.8</v>
      </c>
    </row>
    <row r="581" spans="2:13" ht="15">
      <c r="B581" s="73">
        <v>44159.583333333336</v>
      </c>
      <c r="C581" s="36">
        <v>29.96</v>
      </c>
      <c r="D581" s="36">
        <v>28.52</v>
      </c>
      <c r="E581" s="72">
        <f t="shared" si="8"/>
        <v>29.240000000000002</v>
      </c>
      <c r="F581" s="36">
        <v>29</v>
      </c>
      <c r="G581" s="36">
        <v>61.69</v>
      </c>
      <c r="H581" s="36">
        <v>55.03</v>
      </c>
      <c r="I581" s="36">
        <v>0</v>
      </c>
      <c r="J581" s="35">
        <v>682.1</v>
      </c>
      <c r="K581" s="35">
        <v>2.455684</v>
      </c>
      <c r="L581" s="71">
        <v>4.985</v>
      </c>
      <c r="M581" s="36">
        <v>109.5</v>
      </c>
    </row>
    <row r="582" spans="2:13" ht="15">
      <c r="B582" s="73">
        <v>44159.625</v>
      </c>
      <c r="C582" s="36">
        <v>29.47</v>
      </c>
      <c r="D582" s="36">
        <v>27.18</v>
      </c>
      <c r="E582" s="72">
        <f t="shared" si="8"/>
        <v>28.325</v>
      </c>
      <c r="F582" s="36">
        <v>28.28</v>
      </c>
      <c r="G582" s="36">
        <v>69.76</v>
      </c>
      <c r="H582" s="36">
        <v>58.39</v>
      </c>
      <c r="I582" s="36">
        <v>0</v>
      </c>
      <c r="J582" s="35">
        <v>391.1</v>
      </c>
      <c r="K582" s="35">
        <v>1.408081</v>
      </c>
      <c r="L582" s="71">
        <v>4.715</v>
      </c>
      <c r="M582" s="36">
        <v>150.3</v>
      </c>
    </row>
    <row r="583" spans="2:13" ht="15">
      <c r="B583" s="73">
        <v>44159.666666666664</v>
      </c>
      <c r="C583" s="36">
        <v>27.29</v>
      </c>
      <c r="D583" s="36">
        <v>25.84</v>
      </c>
      <c r="E583" s="72">
        <f t="shared" si="8"/>
        <v>26.564999999999998</v>
      </c>
      <c r="F583" s="36">
        <v>26.59</v>
      </c>
      <c r="G583" s="36">
        <v>73.83</v>
      </c>
      <c r="H583" s="36">
        <v>65.55</v>
      </c>
      <c r="I583" s="36">
        <v>0</v>
      </c>
      <c r="J583" s="35">
        <v>150.6</v>
      </c>
      <c r="K583" s="35">
        <v>0.5421388</v>
      </c>
      <c r="L583" s="71">
        <v>4.363</v>
      </c>
      <c r="M583" s="36">
        <v>154.9</v>
      </c>
    </row>
    <row r="584" spans="2:13" ht="15">
      <c r="B584" s="73">
        <v>44159.708333333336</v>
      </c>
      <c r="C584" s="36">
        <v>25.9</v>
      </c>
      <c r="D584" s="36">
        <v>24.7</v>
      </c>
      <c r="E584" s="72">
        <f t="shared" si="8"/>
        <v>25.299999999999997</v>
      </c>
      <c r="F584" s="36">
        <v>25.42</v>
      </c>
      <c r="G584" s="36">
        <v>75.37</v>
      </c>
      <c r="H584" s="36">
        <v>70.38</v>
      </c>
      <c r="I584" s="36">
        <v>0</v>
      </c>
      <c r="J584" s="35">
        <v>37.03</v>
      </c>
      <c r="K584" s="35">
        <v>0.1333195</v>
      </c>
      <c r="L584" s="71">
        <v>3.14</v>
      </c>
      <c r="M584" s="36">
        <v>136</v>
      </c>
    </row>
    <row r="585" spans="2:13" ht="15">
      <c r="B585" s="73">
        <v>44159.75</v>
      </c>
      <c r="C585" s="36">
        <v>24.71</v>
      </c>
      <c r="D585" s="36">
        <v>23.62</v>
      </c>
      <c r="E585" s="72">
        <f t="shared" si="8"/>
        <v>24.165</v>
      </c>
      <c r="F585" s="36">
        <v>24.16</v>
      </c>
      <c r="G585" s="36">
        <v>82.3</v>
      </c>
      <c r="H585" s="36">
        <v>75.35</v>
      </c>
      <c r="I585" s="36">
        <v>0</v>
      </c>
      <c r="J585" s="35">
        <v>0.139</v>
      </c>
      <c r="K585" s="35">
        <v>0.0005008726</v>
      </c>
      <c r="L585" s="71">
        <v>2.985</v>
      </c>
      <c r="M585" s="36">
        <v>133.3</v>
      </c>
    </row>
    <row r="586" spans="2:13" ht="15">
      <c r="B586" s="73">
        <v>44159.791666666664</v>
      </c>
      <c r="C586" s="36">
        <v>23.73</v>
      </c>
      <c r="D586" s="36">
        <v>22.83</v>
      </c>
      <c r="E586" s="72">
        <f t="shared" si="8"/>
        <v>23.28</v>
      </c>
      <c r="F586" s="36">
        <v>23.29</v>
      </c>
      <c r="G586" s="36">
        <v>88.8</v>
      </c>
      <c r="H586" s="36">
        <v>82.2</v>
      </c>
      <c r="I586" s="36">
        <v>0</v>
      </c>
      <c r="J586" s="35">
        <v>0</v>
      </c>
      <c r="K586" s="35">
        <v>0</v>
      </c>
      <c r="L586" s="71">
        <v>2.336</v>
      </c>
      <c r="M586" s="36">
        <v>144.7</v>
      </c>
    </row>
    <row r="587" spans="2:13" ht="15">
      <c r="B587" s="73">
        <v>44159.833333333336</v>
      </c>
      <c r="C587" s="36">
        <v>22.86</v>
      </c>
      <c r="D587" s="36">
        <v>22.11</v>
      </c>
      <c r="E587" s="72">
        <f t="shared" si="8"/>
        <v>22.485</v>
      </c>
      <c r="F587" s="36">
        <v>22.44</v>
      </c>
      <c r="G587" s="36">
        <v>92.4</v>
      </c>
      <c r="H587" s="36">
        <v>88.9</v>
      </c>
      <c r="I587" s="36">
        <v>0</v>
      </c>
      <c r="J587" s="35">
        <v>0</v>
      </c>
      <c r="K587" s="35">
        <v>0</v>
      </c>
      <c r="L587" s="71">
        <v>1.593</v>
      </c>
      <c r="M587" s="36">
        <v>141.5</v>
      </c>
    </row>
    <row r="588" spans="2:13" ht="15">
      <c r="B588" s="73">
        <v>44159.875</v>
      </c>
      <c r="C588" s="36">
        <v>22.45</v>
      </c>
      <c r="D588" s="36">
        <v>22.04</v>
      </c>
      <c r="E588" s="72">
        <f t="shared" si="8"/>
        <v>22.244999999999997</v>
      </c>
      <c r="F588" s="36">
        <v>22.18</v>
      </c>
      <c r="G588" s="36">
        <v>93.5</v>
      </c>
      <c r="H588" s="36">
        <v>92</v>
      </c>
      <c r="I588" s="36">
        <v>0</v>
      </c>
      <c r="J588" s="35">
        <v>0</v>
      </c>
      <c r="K588" s="35">
        <v>0</v>
      </c>
      <c r="L588" s="71">
        <v>1.264</v>
      </c>
      <c r="M588" s="36">
        <v>153.2</v>
      </c>
    </row>
    <row r="589" spans="2:13" ht="15">
      <c r="B589" s="73">
        <v>44159.916666666664</v>
      </c>
      <c r="C589" s="36">
        <v>22.05</v>
      </c>
      <c r="D589" s="36">
        <v>21.57</v>
      </c>
      <c r="E589" s="72">
        <f t="shared" si="8"/>
        <v>21.810000000000002</v>
      </c>
      <c r="F589" s="36">
        <v>21.85</v>
      </c>
      <c r="G589" s="36">
        <v>95.3</v>
      </c>
      <c r="H589" s="36">
        <v>93.5</v>
      </c>
      <c r="I589" s="36">
        <v>0</v>
      </c>
      <c r="J589" s="35">
        <v>0</v>
      </c>
      <c r="K589" s="35">
        <v>0</v>
      </c>
      <c r="L589" s="71">
        <v>0.542</v>
      </c>
      <c r="M589" s="36">
        <v>194.3</v>
      </c>
    </row>
    <row r="590" spans="2:13" ht="15">
      <c r="B590" s="73">
        <v>44159.958333333336</v>
      </c>
      <c r="C590" s="36">
        <v>21.56</v>
      </c>
      <c r="D590" s="36">
        <v>21.24</v>
      </c>
      <c r="E590" s="72">
        <f t="shared" si="8"/>
        <v>21.4</v>
      </c>
      <c r="F590" s="36">
        <v>21.36</v>
      </c>
      <c r="G590" s="36">
        <v>97.1</v>
      </c>
      <c r="H590" s="36">
        <v>95.4</v>
      </c>
      <c r="I590" s="36">
        <v>0</v>
      </c>
      <c r="J590" s="35">
        <v>0</v>
      </c>
      <c r="K590" s="35">
        <v>0</v>
      </c>
      <c r="L590" s="71">
        <v>1.363</v>
      </c>
      <c r="M590" s="36">
        <v>185.5</v>
      </c>
    </row>
    <row r="591" spans="2:13" ht="15">
      <c r="B591" s="73">
        <v>44160</v>
      </c>
      <c r="C591" s="36">
        <v>21.33</v>
      </c>
      <c r="D591" s="36">
        <v>20.87</v>
      </c>
      <c r="E591" s="72">
        <f t="shared" si="8"/>
        <v>21.1</v>
      </c>
      <c r="F591" s="36">
        <v>21.13</v>
      </c>
      <c r="G591" s="36">
        <v>97.6</v>
      </c>
      <c r="H591" s="36">
        <v>97.1</v>
      </c>
      <c r="I591" s="36">
        <v>0</v>
      </c>
      <c r="J591" s="35">
        <v>0</v>
      </c>
      <c r="K591" s="35">
        <v>0</v>
      </c>
      <c r="L591" s="71">
        <v>1.383</v>
      </c>
      <c r="M591" s="36">
        <v>185.6</v>
      </c>
    </row>
    <row r="592" spans="2:13" ht="15">
      <c r="B592" s="73">
        <v>44160.041666666664</v>
      </c>
      <c r="C592" s="36">
        <v>20.85</v>
      </c>
      <c r="D592" s="36">
        <v>20.56</v>
      </c>
      <c r="E592" s="72">
        <f t="shared" si="8"/>
        <v>20.705</v>
      </c>
      <c r="F592" s="36">
        <v>20.72</v>
      </c>
      <c r="G592" s="36">
        <v>98.9</v>
      </c>
      <c r="H592" s="36">
        <v>97.6</v>
      </c>
      <c r="I592" s="36">
        <v>0</v>
      </c>
      <c r="J592" s="35">
        <v>0</v>
      </c>
      <c r="K592" s="35">
        <v>0</v>
      </c>
      <c r="L592" s="71">
        <v>1.213</v>
      </c>
      <c r="M592" s="36">
        <v>192.2</v>
      </c>
    </row>
    <row r="593" spans="2:13" ht="15">
      <c r="B593" s="73">
        <v>44160.083333333336</v>
      </c>
      <c r="C593" s="36">
        <v>20.9</v>
      </c>
      <c r="D593" s="36">
        <v>20.54</v>
      </c>
      <c r="E593" s="72">
        <f t="shared" si="8"/>
        <v>20.72</v>
      </c>
      <c r="F593" s="36">
        <v>20.72</v>
      </c>
      <c r="G593" s="36">
        <v>99.2</v>
      </c>
      <c r="H593" s="36">
        <v>98.9</v>
      </c>
      <c r="I593" s="36">
        <v>0.1</v>
      </c>
      <c r="J593" s="35">
        <v>0</v>
      </c>
      <c r="K593" s="35">
        <v>0</v>
      </c>
      <c r="L593" s="71">
        <v>0.557</v>
      </c>
      <c r="M593" s="36">
        <v>161</v>
      </c>
    </row>
    <row r="594" spans="2:13" ht="15">
      <c r="B594" s="73">
        <v>44160.125</v>
      </c>
      <c r="C594" s="36">
        <v>21.1</v>
      </c>
      <c r="D594" s="36">
        <v>20.87</v>
      </c>
      <c r="E594" s="72">
        <f t="shared" si="8"/>
        <v>20.985</v>
      </c>
      <c r="F594" s="36">
        <v>21</v>
      </c>
      <c r="G594" s="36">
        <v>99.3</v>
      </c>
      <c r="H594" s="36">
        <v>99.2</v>
      </c>
      <c r="I594" s="36">
        <v>0.3</v>
      </c>
      <c r="J594" s="35">
        <v>0</v>
      </c>
      <c r="K594" s="35">
        <v>0</v>
      </c>
      <c r="L594" s="71">
        <v>0.532</v>
      </c>
      <c r="M594" s="36">
        <v>207.3</v>
      </c>
    </row>
    <row r="595" spans="2:13" ht="15">
      <c r="B595" s="73">
        <v>44160.166666666664</v>
      </c>
      <c r="C595" s="36">
        <v>20.87</v>
      </c>
      <c r="D595" s="36">
        <v>20.51</v>
      </c>
      <c r="E595" s="72">
        <f t="shared" si="8"/>
        <v>20.69</v>
      </c>
      <c r="F595" s="36">
        <v>20.7</v>
      </c>
      <c r="G595" s="36">
        <v>99.7</v>
      </c>
      <c r="H595" s="36">
        <v>99.3</v>
      </c>
      <c r="I595" s="36">
        <v>0.1</v>
      </c>
      <c r="J595" s="35">
        <v>0.281</v>
      </c>
      <c r="K595" s="35">
        <v>0.001012368</v>
      </c>
      <c r="L595" s="71">
        <v>0.796</v>
      </c>
      <c r="M595" s="36">
        <v>201.5</v>
      </c>
    </row>
    <row r="596" spans="2:13" ht="15">
      <c r="B596" s="73">
        <v>44160.208333333336</v>
      </c>
      <c r="C596" s="36">
        <v>21.53</v>
      </c>
      <c r="D596" s="36">
        <v>20.49</v>
      </c>
      <c r="E596" s="72">
        <f t="shared" si="8"/>
        <v>21.009999999999998</v>
      </c>
      <c r="F596" s="36">
        <v>20.9</v>
      </c>
      <c r="G596" s="36">
        <v>99.9</v>
      </c>
      <c r="H596" s="36">
        <v>98.8</v>
      </c>
      <c r="I596" s="36">
        <v>0</v>
      </c>
      <c r="J596" s="35">
        <v>45.09</v>
      </c>
      <c r="K596" s="35">
        <v>0.1623266</v>
      </c>
      <c r="L596" s="71">
        <v>0.713</v>
      </c>
      <c r="M596" s="36">
        <v>191.8</v>
      </c>
    </row>
    <row r="597" spans="2:13" ht="15">
      <c r="B597" s="73">
        <v>44160.25</v>
      </c>
      <c r="C597" s="36">
        <v>24.68</v>
      </c>
      <c r="D597" s="36">
        <v>21.41</v>
      </c>
      <c r="E597" s="72">
        <f t="shared" si="8"/>
        <v>23.045</v>
      </c>
      <c r="F597" s="36">
        <v>22.69</v>
      </c>
      <c r="G597" s="36">
        <v>99.1</v>
      </c>
      <c r="H597" s="36">
        <v>91</v>
      </c>
      <c r="I597" s="36">
        <v>0</v>
      </c>
      <c r="J597" s="35">
        <v>237.6</v>
      </c>
      <c r="K597" s="35">
        <v>0.8552642</v>
      </c>
      <c r="L597" s="71">
        <v>1.579</v>
      </c>
      <c r="M597" s="36">
        <v>167.3</v>
      </c>
    </row>
    <row r="598" spans="2:13" ht="15">
      <c r="B598" s="73">
        <v>44160.291666666664</v>
      </c>
      <c r="C598" s="36">
        <v>25.12</v>
      </c>
      <c r="D598" s="36">
        <v>22.05</v>
      </c>
      <c r="E598" s="72">
        <f aca="true" t="shared" si="9" ref="E598:E661">(C598+D598)/2</f>
        <v>23.585</v>
      </c>
      <c r="F598" s="36">
        <v>24.11</v>
      </c>
      <c r="G598" s="36">
        <v>96.8</v>
      </c>
      <c r="H598" s="36">
        <v>83.5</v>
      </c>
      <c r="I598" s="36">
        <v>2.8</v>
      </c>
      <c r="J598" s="35">
        <v>226.3</v>
      </c>
      <c r="K598" s="35">
        <v>0.8145331</v>
      </c>
      <c r="L598" s="71">
        <v>3.174</v>
      </c>
      <c r="M598" s="36">
        <v>122.8</v>
      </c>
    </row>
    <row r="599" spans="2:13" ht="15">
      <c r="B599" s="73">
        <v>44160.333333333336</v>
      </c>
      <c r="C599" s="36">
        <v>25.84</v>
      </c>
      <c r="D599" s="36">
        <v>22.89</v>
      </c>
      <c r="E599" s="72">
        <f t="shared" si="9"/>
        <v>24.365000000000002</v>
      </c>
      <c r="F599" s="36">
        <v>24.69</v>
      </c>
      <c r="G599" s="36">
        <v>97.5</v>
      </c>
      <c r="H599" s="36">
        <v>76.84</v>
      </c>
      <c r="I599" s="36">
        <v>0</v>
      </c>
      <c r="J599" s="35">
        <v>587.7</v>
      </c>
      <c r="K599" s="35">
        <v>2.115751</v>
      </c>
      <c r="L599" s="71">
        <v>3.459</v>
      </c>
      <c r="M599" s="36">
        <v>150.7</v>
      </c>
    </row>
    <row r="600" spans="2:13" ht="15">
      <c r="B600" s="73">
        <v>44160.375</v>
      </c>
      <c r="C600" s="36">
        <v>27.41</v>
      </c>
      <c r="D600" s="36">
        <v>24.92</v>
      </c>
      <c r="E600" s="72">
        <f t="shared" si="9"/>
        <v>26.165</v>
      </c>
      <c r="F600" s="36">
        <v>26.12</v>
      </c>
      <c r="G600" s="36">
        <v>80.5</v>
      </c>
      <c r="H600" s="36">
        <v>68.43</v>
      </c>
      <c r="I600" s="36">
        <v>0</v>
      </c>
      <c r="J600" s="35">
        <v>475.1</v>
      </c>
      <c r="K600" s="35">
        <v>1.710287</v>
      </c>
      <c r="L600" s="71">
        <v>4.255</v>
      </c>
      <c r="M600" s="36">
        <v>153.6</v>
      </c>
    </row>
    <row r="601" spans="2:13" ht="15">
      <c r="B601" s="73">
        <v>44160.416666666664</v>
      </c>
      <c r="C601" s="36">
        <v>28.45</v>
      </c>
      <c r="D601" s="36">
        <v>26.26</v>
      </c>
      <c r="E601" s="72">
        <f t="shared" si="9"/>
        <v>27.355</v>
      </c>
      <c r="F601" s="36">
        <v>27.07</v>
      </c>
      <c r="G601" s="36">
        <v>74.85</v>
      </c>
      <c r="H601" s="36">
        <v>62.44</v>
      </c>
      <c r="I601" s="36">
        <v>0</v>
      </c>
      <c r="J601" s="35">
        <v>629.7</v>
      </c>
      <c r="K601" s="35">
        <v>2.267008</v>
      </c>
      <c r="L601" s="71">
        <v>4.735</v>
      </c>
      <c r="M601" s="36">
        <v>141.3</v>
      </c>
    </row>
    <row r="602" spans="2:13" ht="15">
      <c r="B602" s="73">
        <v>44160.458333333336</v>
      </c>
      <c r="C602" s="36">
        <v>29.12</v>
      </c>
      <c r="D602" s="36">
        <v>26.96</v>
      </c>
      <c r="E602" s="72">
        <f t="shared" si="9"/>
        <v>28.04</v>
      </c>
      <c r="F602" s="36">
        <v>28.1</v>
      </c>
      <c r="G602" s="36">
        <v>71.82</v>
      </c>
      <c r="H602" s="36">
        <v>60.21</v>
      </c>
      <c r="I602" s="36">
        <v>0</v>
      </c>
      <c r="J602" s="35">
        <v>831</v>
      </c>
      <c r="K602" s="35">
        <v>2.992486</v>
      </c>
      <c r="L602" s="71">
        <v>5.42</v>
      </c>
      <c r="M602" s="36">
        <v>120.7</v>
      </c>
    </row>
    <row r="603" spans="2:13" ht="15">
      <c r="B603" s="73">
        <v>44160.5</v>
      </c>
      <c r="C603" s="36">
        <v>29.13</v>
      </c>
      <c r="D603" s="36">
        <v>27.93</v>
      </c>
      <c r="E603" s="72">
        <f t="shared" si="9"/>
        <v>28.53</v>
      </c>
      <c r="F603" s="36">
        <v>28.57</v>
      </c>
      <c r="G603" s="36">
        <v>67.96</v>
      </c>
      <c r="H603" s="36">
        <v>59.38</v>
      </c>
      <c r="I603" s="36">
        <v>0</v>
      </c>
      <c r="J603" s="35">
        <v>829</v>
      </c>
      <c r="K603" s="35">
        <v>2.98537</v>
      </c>
      <c r="L603" s="71">
        <v>5.209</v>
      </c>
      <c r="M603" s="36">
        <v>118.1</v>
      </c>
    </row>
    <row r="604" spans="2:13" ht="15">
      <c r="B604" s="73">
        <v>44160.541666666664</v>
      </c>
      <c r="C604" s="36">
        <v>29.09</v>
      </c>
      <c r="D604" s="36">
        <v>27.68</v>
      </c>
      <c r="E604" s="72">
        <f t="shared" si="9"/>
        <v>28.384999999999998</v>
      </c>
      <c r="F604" s="36">
        <v>28.45</v>
      </c>
      <c r="G604" s="36">
        <v>69.07</v>
      </c>
      <c r="H604" s="36">
        <v>58.65</v>
      </c>
      <c r="I604" s="36">
        <v>0</v>
      </c>
      <c r="J604" s="35">
        <v>678.6</v>
      </c>
      <c r="K604" s="35">
        <v>2.442948</v>
      </c>
      <c r="L604" s="71">
        <v>5.054</v>
      </c>
      <c r="M604" s="36">
        <v>128.2</v>
      </c>
    </row>
    <row r="605" spans="2:13" ht="15">
      <c r="B605" s="73">
        <v>44160.583333333336</v>
      </c>
      <c r="C605" s="36">
        <v>29.02</v>
      </c>
      <c r="D605" s="36">
        <v>26.06</v>
      </c>
      <c r="E605" s="72">
        <f t="shared" si="9"/>
        <v>27.54</v>
      </c>
      <c r="F605" s="36">
        <v>27.85</v>
      </c>
      <c r="G605" s="36">
        <v>78.88</v>
      </c>
      <c r="H605" s="36">
        <v>59.31</v>
      </c>
      <c r="I605" s="36">
        <v>0</v>
      </c>
      <c r="J605" s="35">
        <v>586.8</v>
      </c>
      <c r="K605" s="35">
        <v>2.112524</v>
      </c>
      <c r="L605" s="71">
        <v>5.382</v>
      </c>
      <c r="M605" s="36">
        <v>153.8</v>
      </c>
    </row>
    <row r="606" spans="2:13" ht="15">
      <c r="B606" s="73">
        <v>44160.625</v>
      </c>
      <c r="C606" s="36">
        <v>26.97</v>
      </c>
      <c r="D606" s="36">
        <v>24.17</v>
      </c>
      <c r="E606" s="72">
        <f t="shared" si="9"/>
        <v>25.57</v>
      </c>
      <c r="F606" s="36">
        <v>26.04</v>
      </c>
      <c r="G606" s="36">
        <v>83.1</v>
      </c>
      <c r="H606" s="36">
        <v>68.43</v>
      </c>
      <c r="I606" s="36">
        <v>0</v>
      </c>
      <c r="J606" s="35">
        <v>287.1</v>
      </c>
      <c r="K606" s="35">
        <v>1.033524</v>
      </c>
      <c r="L606" s="71">
        <v>5.322</v>
      </c>
      <c r="M606" s="36">
        <v>156.6</v>
      </c>
    </row>
    <row r="607" spans="2:13" ht="15">
      <c r="B607" s="73">
        <v>44160.666666666664</v>
      </c>
      <c r="C607" s="36">
        <v>24.65</v>
      </c>
      <c r="D607" s="36">
        <v>24.12</v>
      </c>
      <c r="E607" s="72">
        <f t="shared" si="9"/>
        <v>24.384999999999998</v>
      </c>
      <c r="F607" s="36">
        <v>24.36</v>
      </c>
      <c r="G607" s="36">
        <v>83.8</v>
      </c>
      <c r="H607" s="36">
        <v>77.86</v>
      </c>
      <c r="I607" s="36">
        <v>0</v>
      </c>
      <c r="J607" s="35">
        <v>145.5</v>
      </c>
      <c r="K607" s="35">
        <v>0.5238985</v>
      </c>
      <c r="L607" s="71">
        <v>3.617</v>
      </c>
      <c r="M607" s="36">
        <v>151.2</v>
      </c>
    </row>
    <row r="608" spans="2:13" ht="15">
      <c r="B608" s="73">
        <v>44160.708333333336</v>
      </c>
      <c r="C608" s="36">
        <v>24.32</v>
      </c>
      <c r="D608" s="36">
        <v>23.57</v>
      </c>
      <c r="E608" s="72">
        <f t="shared" si="9"/>
        <v>23.945</v>
      </c>
      <c r="F608" s="36">
        <v>23.89</v>
      </c>
      <c r="G608" s="36">
        <v>81.4</v>
      </c>
      <c r="H608" s="36">
        <v>77.13</v>
      </c>
      <c r="I608" s="36">
        <v>0</v>
      </c>
      <c r="J608" s="35">
        <v>18.07</v>
      </c>
      <c r="K608" s="35">
        <v>0.06505516</v>
      </c>
      <c r="L608" s="71">
        <v>2.956</v>
      </c>
      <c r="M608" s="36">
        <v>151.5</v>
      </c>
    </row>
    <row r="609" spans="2:13" ht="15">
      <c r="B609" s="73">
        <v>44160.75</v>
      </c>
      <c r="C609" s="36">
        <v>23.58</v>
      </c>
      <c r="D609" s="36">
        <v>22.56</v>
      </c>
      <c r="E609" s="72">
        <f t="shared" si="9"/>
        <v>23.07</v>
      </c>
      <c r="F609" s="36">
        <v>23.02</v>
      </c>
      <c r="G609" s="36">
        <v>88.7</v>
      </c>
      <c r="H609" s="36">
        <v>81.3</v>
      </c>
      <c r="I609" s="36">
        <v>0</v>
      </c>
      <c r="J609" s="35">
        <v>0.111</v>
      </c>
      <c r="K609" s="35">
        <v>0.0003986759</v>
      </c>
      <c r="L609" s="71">
        <v>2.033</v>
      </c>
      <c r="M609" s="36">
        <v>93.1</v>
      </c>
    </row>
    <row r="610" spans="2:13" ht="15">
      <c r="B610" s="73">
        <v>44160.791666666664</v>
      </c>
      <c r="C610" s="36">
        <v>22.74</v>
      </c>
      <c r="D610" s="36">
        <v>21.59</v>
      </c>
      <c r="E610" s="72">
        <f t="shared" si="9"/>
        <v>22.165</v>
      </c>
      <c r="F610" s="36">
        <v>22.04</v>
      </c>
      <c r="G610" s="36">
        <v>97.4</v>
      </c>
      <c r="H610" s="36">
        <v>88.6</v>
      </c>
      <c r="I610" s="36">
        <v>0.6</v>
      </c>
      <c r="J610" s="35">
        <v>0</v>
      </c>
      <c r="K610" s="35">
        <v>0</v>
      </c>
      <c r="L610" s="71">
        <v>1.7</v>
      </c>
      <c r="M610" s="36">
        <v>195.4</v>
      </c>
    </row>
    <row r="611" spans="2:13" ht="15">
      <c r="B611" s="73">
        <v>44160.833333333336</v>
      </c>
      <c r="C611" s="36">
        <v>21.64</v>
      </c>
      <c r="D611" s="36">
        <v>21.5</v>
      </c>
      <c r="E611" s="72">
        <f t="shared" si="9"/>
        <v>21.57</v>
      </c>
      <c r="F611" s="36">
        <v>21.57</v>
      </c>
      <c r="G611" s="36">
        <v>97.9</v>
      </c>
      <c r="H611" s="36">
        <v>97.4</v>
      </c>
      <c r="I611" s="36">
        <v>0.1</v>
      </c>
      <c r="J611" s="35">
        <v>0</v>
      </c>
      <c r="K611" s="35">
        <v>0</v>
      </c>
      <c r="L611" s="71">
        <v>1.325</v>
      </c>
      <c r="M611" s="36">
        <v>171.7</v>
      </c>
    </row>
    <row r="612" spans="2:13" ht="15">
      <c r="B612" s="73">
        <v>44160.875</v>
      </c>
      <c r="C612" s="36">
        <v>21.63</v>
      </c>
      <c r="D612" s="36">
        <v>21.51</v>
      </c>
      <c r="E612" s="72">
        <f t="shared" si="9"/>
        <v>21.57</v>
      </c>
      <c r="F612" s="36">
        <v>21.56</v>
      </c>
      <c r="G612" s="36">
        <v>98.5</v>
      </c>
      <c r="H612" s="36">
        <v>97.9</v>
      </c>
      <c r="I612" s="36">
        <v>0</v>
      </c>
      <c r="J612" s="35">
        <v>0</v>
      </c>
      <c r="K612" s="35">
        <v>0</v>
      </c>
      <c r="L612" s="71">
        <v>1.237</v>
      </c>
      <c r="M612" s="36">
        <v>169.9</v>
      </c>
    </row>
    <row r="613" spans="2:13" ht="15">
      <c r="B613" s="73">
        <v>44160.916666666664</v>
      </c>
      <c r="C613" s="36">
        <v>21.72</v>
      </c>
      <c r="D613" s="36">
        <v>21.42</v>
      </c>
      <c r="E613" s="72">
        <f t="shared" si="9"/>
        <v>21.57</v>
      </c>
      <c r="F613" s="36">
        <v>21.63</v>
      </c>
      <c r="G613" s="36">
        <v>98.7</v>
      </c>
      <c r="H613" s="36">
        <v>98</v>
      </c>
      <c r="I613" s="36">
        <v>0.6</v>
      </c>
      <c r="J613" s="35">
        <v>0</v>
      </c>
      <c r="K613" s="35">
        <v>0</v>
      </c>
      <c r="L613" s="71">
        <v>1.672</v>
      </c>
      <c r="M613" s="36">
        <v>135.9</v>
      </c>
    </row>
    <row r="614" spans="2:13" ht="15">
      <c r="B614" s="73">
        <v>44160.958333333336</v>
      </c>
      <c r="C614" s="36">
        <v>21.5</v>
      </c>
      <c r="D614" s="36">
        <v>21.08</v>
      </c>
      <c r="E614" s="72">
        <f t="shared" si="9"/>
        <v>21.29</v>
      </c>
      <c r="F614" s="36">
        <v>21.32</v>
      </c>
      <c r="G614" s="36">
        <v>99</v>
      </c>
      <c r="H614" s="36">
        <v>98.7</v>
      </c>
      <c r="I614" s="36">
        <v>0</v>
      </c>
      <c r="J614" s="35">
        <v>0</v>
      </c>
      <c r="K614" s="35">
        <v>0</v>
      </c>
      <c r="L614" s="71">
        <v>1.026</v>
      </c>
      <c r="M614" s="36">
        <v>201.2</v>
      </c>
    </row>
    <row r="615" spans="2:13" ht="15">
      <c r="B615" s="73">
        <v>44161</v>
      </c>
      <c r="C615" s="36">
        <v>21.08</v>
      </c>
      <c r="D615" s="36">
        <v>20.74</v>
      </c>
      <c r="E615" s="72">
        <f t="shared" si="9"/>
        <v>20.909999999999997</v>
      </c>
      <c r="F615" s="36">
        <v>20.88</v>
      </c>
      <c r="G615" s="36">
        <v>99.4</v>
      </c>
      <c r="H615" s="36">
        <v>99</v>
      </c>
      <c r="I615" s="36">
        <v>0</v>
      </c>
      <c r="J615" s="35">
        <v>0</v>
      </c>
      <c r="K615" s="35">
        <v>0</v>
      </c>
      <c r="L615" s="71">
        <v>0.937</v>
      </c>
      <c r="M615" s="36">
        <v>216.3</v>
      </c>
    </row>
    <row r="616" spans="2:13" ht="15">
      <c r="B616" s="73">
        <v>44161.041666666664</v>
      </c>
      <c r="C616" s="36">
        <v>20.86</v>
      </c>
      <c r="D616" s="36">
        <v>20.4</v>
      </c>
      <c r="E616" s="72">
        <f t="shared" si="9"/>
        <v>20.63</v>
      </c>
      <c r="F616" s="36">
        <v>20.59</v>
      </c>
      <c r="G616" s="36">
        <v>99.5</v>
      </c>
      <c r="H616" s="36">
        <v>99.4</v>
      </c>
      <c r="I616" s="36">
        <v>0.1</v>
      </c>
      <c r="J616" s="35">
        <v>0</v>
      </c>
      <c r="K616" s="35">
        <v>0</v>
      </c>
      <c r="L616" s="71">
        <v>0.566</v>
      </c>
      <c r="M616" s="36">
        <v>204.4</v>
      </c>
    </row>
    <row r="617" spans="2:13" ht="15">
      <c r="B617" s="73">
        <v>44161.083333333336</v>
      </c>
      <c r="C617" s="36">
        <v>20.8</v>
      </c>
      <c r="D617" s="36">
        <v>20.29</v>
      </c>
      <c r="E617" s="72">
        <f t="shared" si="9"/>
        <v>20.545</v>
      </c>
      <c r="F617" s="36">
        <v>20.51</v>
      </c>
      <c r="G617" s="36">
        <v>99.8</v>
      </c>
      <c r="H617" s="36">
        <v>99.5</v>
      </c>
      <c r="I617" s="36">
        <v>0.3</v>
      </c>
      <c r="J617" s="35">
        <v>0</v>
      </c>
      <c r="K617" s="35">
        <v>0</v>
      </c>
      <c r="L617" s="71">
        <v>0</v>
      </c>
      <c r="M617" s="36">
        <v>66.23</v>
      </c>
    </row>
    <row r="618" spans="2:13" ht="15">
      <c r="B618" s="73">
        <v>44161.125</v>
      </c>
      <c r="C618" s="36">
        <v>21.02</v>
      </c>
      <c r="D618" s="36">
        <v>20.76</v>
      </c>
      <c r="E618" s="72">
        <f t="shared" si="9"/>
        <v>20.89</v>
      </c>
      <c r="F618" s="36">
        <v>20.89</v>
      </c>
      <c r="G618" s="36">
        <v>99.9</v>
      </c>
      <c r="H618" s="36">
        <v>99.6</v>
      </c>
      <c r="I618" s="36">
        <v>0.1</v>
      </c>
      <c r="J618" s="35">
        <v>0</v>
      </c>
      <c r="K618" s="35">
        <v>0</v>
      </c>
      <c r="L618" s="71">
        <v>0.37</v>
      </c>
      <c r="M618" s="36">
        <v>188.1</v>
      </c>
    </row>
    <row r="619" spans="2:13" ht="15">
      <c r="B619" s="73">
        <v>44161.166666666664</v>
      </c>
      <c r="C619" s="36">
        <v>20.86</v>
      </c>
      <c r="D619" s="36">
        <v>20.52</v>
      </c>
      <c r="E619" s="72">
        <f t="shared" si="9"/>
        <v>20.689999999999998</v>
      </c>
      <c r="F619" s="36">
        <v>20.7</v>
      </c>
      <c r="G619" s="36">
        <v>100</v>
      </c>
      <c r="H619" s="36">
        <v>99.9</v>
      </c>
      <c r="I619" s="36">
        <v>0</v>
      </c>
      <c r="J619" s="35">
        <v>0.267</v>
      </c>
      <c r="K619" s="35">
        <v>0.0009612388</v>
      </c>
      <c r="L619" s="71">
        <v>0.935</v>
      </c>
      <c r="M619" s="36">
        <v>193.4</v>
      </c>
    </row>
    <row r="620" spans="2:13" ht="15">
      <c r="B620" s="73">
        <v>44161.208333333336</v>
      </c>
      <c r="C620" s="36">
        <v>21.14</v>
      </c>
      <c r="D620" s="36">
        <v>20.48</v>
      </c>
      <c r="E620" s="72">
        <f t="shared" si="9"/>
        <v>20.810000000000002</v>
      </c>
      <c r="F620" s="36">
        <v>20.69</v>
      </c>
      <c r="G620" s="36">
        <v>100</v>
      </c>
      <c r="H620" s="36">
        <v>100</v>
      </c>
      <c r="I620" s="36">
        <v>0.1</v>
      </c>
      <c r="J620" s="35">
        <v>29.58</v>
      </c>
      <c r="K620" s="35">
        <v>0.1064725</v>
      </c>
      <c r="L620" s="71">
        <v>0.075</v>
      </c>
      <c r="M620" s="36">
        <v>212.7</v>
      </c>
    </row>
    <row r="621" spans="2:13" ht="15">
      <c r="B621" s="73">
        <v>44161.25</v>
      </c>
      <c r="C621" s="36">
        <v>22.04</v>
      </c>
      <c r="D621" s="36">
        <v>21.14</v>
      </c>
      <c r="E621" s="72">
        <f t="shared" si="9"/>
        <v>21.59</v>
      </c>
      <c r="F621" s="36">
        <v>21.53</v>
      </c>
      <c r="G621" s="36">
        <v>100</v>
      </c>
      <c r="H621" s="36">
        <v>99.3</v>
      </c>
      <c r="I621" s="36">
        <v>0.1</v>
      </c>
      <c r="J621" s="35">
        <v>127.2</v>
      </c>
      <c r="K621" s="35">
        <v>0.4578001</v>
      </c>
      <c r="L621" s="71">
        <v>0.531</v>
      </c>
      <c r="M621" s="36">
        <v>101.3</v>
      </c>
    </row>
    <row r="622" spans="2:13" ht="15">
      <c r="B622" s="73">
        <v>44161.291666666664</v>
      </c>
      <c r="C622" s="36">
        <v>25.44</v>
      </c>
      <c r="D622" s="36">
        <v>21.55</v>
      </c>
      <c r="E622" s="72">
        <f t="shared" si="9"/>
        <v>23.495</v>
      </c>
      <c r="F622" s="36">
        <v>23.18</v>
      </c>
      <c r="G622" s="36">
        <v>99.6</v>
      </c>
      <c r="H622" s="36">
        <v>82.3</v>
      </c>
      <c r="I622" s="36">
        <v>0</v>
      </c>
      <c r="J622" s="35">
        <v>330.8</v>
      </c>
      <c r="K622" s="35">
        <v>1.19089</v>
      </c>
      <c r="L622" s="71">
        <v>0.629</v>
      </c>
      <c r="M622" s="36">
        <v>323.5</v>
      </c>
    </row>
    <row r="623" spans="2:13" ht="15">
      <c r="B623" s="73">
        <v>44161.333333333336</v>
      </c>
      <c r="C623" s="36">
        <v>26.43</v>
      </c>
      <c r="D623" s="36">
        <v>24.23</v>
      </c>
      <c r="E623" s="72">
        <f t="shared" si="9"/>
        <v>25.33</v>
      </c>
      <c r="F623" s="36">
        <v>25.29</v>
      </c>
      <c r="G623" s="36">
        <v>87.1</v>
      </c>
      <c r="H623" s="36">
        <v>78.59</v>
      </c>
      <c r="I623" s="36">
        <v>0</v>
      </c>
      <c r="J623" s="35">
        <v>465.7</v>
      </c>
      <c r="K623" s="35">
        <v>1.676597</v>
      </c>
      <c r="L623" s="71">
        <v>0.945</v>
      </c>
      <c r="M623" s="36">
        <v>126.6</v>
      </c>
    </row>
    <row r="624" spans="2:13" ht="15">
      <c r="B624" s="73">
        <v>44161.375</v>
      </c>
      <c r="C624" s="36">
        <v>27.57</v>
      </c>
      <c r="D624" s="36">
        <v>25.25</v>
      </c>
      <c r="E624" s="72">
        <f t="shared" si="9"/>
        <v>26.41</v>
      </c>
      <c r="F624" s="36">
        <v>26.35</v>
      </c>
      <c r="G624" s="36">
        <v>83.7</v>
      </c>
      <c r="H624" s="36">
        <v>70.02</v>
      </c>
      <c r="I624" s="36">
        <v>0</v>
      </c>
      <c r="J624" s="35">
        <v>631.4</v>
      </c>
      <c r="K624" s="35">
        <v>2.272926</v>
      </c>
      <c r="L624" s="71">
        <v>2.819</v>
      </c>
      <c r="M624" s="36">
        <v>148.2</v>
      </c>
    </row>
    <row r="625" spans="2:13" ht="15">
      <c r="B625" s="73">
        <v>44161.416666666664</v>
      </c>
      <c r="C625" s="36">
        <v>27.75</v>
      </c>
      <c r="D625" s="36">
        <v>25.54</v>
      </c>
      <c r="E625" s="72">
        <f t="shared" si="9"/>
        <v>26.645</v>
      </c>
      <c r="F625" s="36">
        <v>26.97</v>
      </c>
      <c r="G625" s="36">
        <v>82.3</v>
      </c>
      <c r="H625" s="36">
        <v>68.96</v>
      </c>
      <c r="I625" s="36">
        <v>0</v>
      </c>
      <c r="J625" s="35">
        <v>547.6</v>
      </c>
      <c r="K625" s="35">
        <v>1.971278</v>
      </c>
      <c r="L625" s="71">
        <v>3.441</v>
      </c>
      <c r="M625" s="36">
        <v>156.4</v>
      </c>
    </row>
    <row r="626" spans="2:13" ht="15">
      <c r="B626" s="73">
        <v>44161.458333333336</v>
      </c>
      <c r="C626" s="36">
        <v>28.3</v>
      </c>
      <c r="D626" s="36">
        <v>25.82</v>
      </c>
      <c r="E626" s="72">
        <f t="shared" si="9"/>
        <v>27.060000000000002</v>
      </c>
      <c r="F626" s="36">
        <v>27.09</v>
      </c>
      <c r="G626" s="36">
        <v>81.2</v>
      </c>
      <c r="H626" s="36">
        <v>70.03</v>
      </c>
      <c r="I626" s="36">
        <v>0</v>
      </c>
      <c r="J626" s="35">
        <v>734.6</v>
      </c>
      <c r="K626" s="35">
        <v>2.644517</v>
      </c>
      <c r="L626" s="71">
        <v>3.082</v>
      </c>
      <c r="M626" s="36">
        <v>201.5</v>
      </c>
    </row>
    <row r="627" spans="2:13" ht="15">
      <c r="B627" s="73">
        <v>44161.5</v>
      </c>
      <c r="C627" s="36">
        <v>27.94</v>
      </c>
      <c r="D627" s="36">
        <v>26.49</v>
      </c>
      <c r="E627" s="72">
        <f t="shared" si="9"/>
        <v>27.215</v>
      </c>
      <c r="F627" s="36">
        <v>27.27</v>
      </c>
      <c r="G627" s="36">
        <v>78.87</v>
      </c>
      <c r="H627" s="36">
        <v>71.71</v>
      </c>
      <c r="I627" s="36">
        <v>0</v>
      </c>
      <c r="J627" s="35">
        <v>637.2</v>
      </c>
      <c r="K627" s="35">
        <v>2.294036</v>
      </c>
      <c r="L627" s="71">
        <v>4.002</v>
      </c>
      <c r="M627" s="36">
        <v>158.3</v>
      </c>
    </row>
    <row r="628" spans="2:13" ht="15">
      <c r="B628" s="73">
        <v>44161.541666666664</v>
      </c>
      <c r="C628" s="36">
        <v>28.11</v>
      </c>
      <c r="D628" s="36">
        <v>25.76</v>
      </c>
      <c r="E628" s="72">
        <f t="shared" si="9"/>
        <v>26.935000000000002</v>
      </c>
      <c r="F628" s="36">
        <v>26.76</v>
      </c>
      <c r="G628" s="36">
        <v>82.6</v>
      </c>
      <c r="H628" s="36">
        <v>72.54</v>
      </c>
      <c r="I628" s="36">
        <v>0</v>
      </c>
      <c r="J628" s="35">
        <v>426.5</v>
      </c>
      <c r="K628" s="35">
        <v>1.53527</v>
      </c>
      <c r="L628" s="71">
        <v>4.178</v>
      </c>
      <c r="M628" s="36">
        <v>142.9</v>
      </c>
    </row>
    <row r="629" spans="2:13" ht="15">
      <c r="B629" s="73">
        <v>44161.583333333336</v>
      </c>
      <c r="C629" s="36">
        <v>26.95</v>
      </c>
      <c r="D629" s="36">
        <v>25.11</v>
      </c>
      <c r="E629" s="72">
        <f t="shared" si="9"/>
        <v>26.03</v>
      </c>
      <c r="F629" s="36">
        <v>26.53</v>
      </c>
      <c r="G629" s="36">
        <v>85.7</v>
      </c>
      <c r="H629" s="36">
        <v>73.63</v>
      </c>
      <c r="I629" s="36">
        <v>0</v>
      </c>
      <c r="J629" s="35">
        <v>334.3</v>
      </c>
      <c r="K629" s="35">
        <v>1.203374</v>
      </c>
      <c r="L629" s="71">
        <v>4.274</v>
      </c>
      <c r="M629" s="36">
        <v>93.1</v>
      </c>
    </row>
    <row r="630" spans="2:13" ht="15">
      <c r="B630" s="73">
        <v>44161.625</v>
      </c>
      <c r="C630" s="36">
        <v>25.35</v>
      </c>
      <c r="D630" s="36">
        <v>23.85</v>
      </c>
      <c r="E630" s="72">
        <f t="shared" si="9"/>
        <v>24.6</v>
      </c>
      <c r="F630" s="36">
        <v>24.65</v>
      </c>
      <c r="G630" s="36">
        <v>94.1</v>
      </c>
      <c r="H630" s="36">
        <v>82.4</v>
      </c>
      <c r="I630" s="36">
        <v>0.1</v>
      </c>
      <c r="J630" s="35">
        <v>184.5</v>
      </c>
      <c r="K630" s="35">
        <v>0.6640715</v>
      </c>
      <c r="L630" s="71">
        <v>4.121</v>
      </c>
      <c r="M630" s="36">
        <v>96.1</v>
      </c>
    </row>
    <row r="631" spans="2:13" ht="15">
      <c r="B631" s="73">
        <v>44161.666666666664</v>
      </c>
      <c r="C631" s="36">
        <v>24.3</v>
      </c>
      <c r="D631" s="36">
        <v>23.11</v>
      </c>
      <c r="E631" s="72">
        <f t="shared" si="9"/>
        <v>23.705</v>
      </c>
      <c r="F631" s="36">
        <v>23.46</v>
      </c>
      <c r="G631" s="36">
        <v>94.7</v>
      </c>
      <c r="H631" s="36">
        <v>89.9</v>
      </c>
      <c r="I631" s="36">
        <v>0</v>
      </c>
      <c r="J631" s="35">
        <v>86.6</v>
      </c>
      <c r="K631" s="35">
        <v>0.3116313</v>
      </c>
      <c r="L631" s="71">
        <v>3.111</v>
      </c>
      <c r="M631" s="36">
        <v>90.2</v>
      </c>
    </row>
    <row r="632" spans="2:13" ht="15">
      <c r="B632" s="73">
        <v>44161.708333333336</v>
      </c>
      <c r="C632" s="36">
        <v>23.22</v>
      </c>
      <c r="D632" s="36">
        <v>23.07</v>
      </c>
      <c r="E632" s="72">
        <f t="shared" si="9"/>
        <v>23.145</v>
      </c>
      <c r="F632" s="36">
        <v>23.16</v>
      </c>
      <c r="G632" s="36">
        <v>94.7</v>
      </c>
      <c r="H632" s="36">
        <v>93.6</v>
      </c>
      <c r="I632" s="36">
        <v>0</v>
      </c>
      <c r="J632" s="35">
        <v>23.5</v>
      </c>
      <c r="K632" s="35">
        <v>0.0846113</v>
      </c>
      <c r="L632" s="71">
        <v>2.199</v>
      </c>
      <c r="M632" s="36">
        <v>130.5</v>
      </c>
    </row>
    <row r="633" spans="2:13" ht="15">
      <c r="B633" s="73">
        <v>44161.75</v>
      </c>
      <c r="C633" s="36">
        <v>23.15</v>
      </c>
      <c r="D633" s="36">
        <v>22.94</v>
      </c>
      <c r="E633" s="72">
        <f t="shared" si="9"/>
        <v>23.045</v>
      </c>
      <c r="F633" s="36">
        <v>23.02</v>
      </c>
      <c r="G633" s="36">
        <v>95.3</v>
      </c>
      <c r="H633" s="36">
        <v>93.8</v>
      </c>
      <c r="I633" s="36">
        <v>0</v>
      </c>
      <c r="J633" s="35">
        <v>0.068</v>
      </c>
      <c r="K633" s="35">
        <v>0.000245339</v>
      </c>
      <c r="L633" s="71">
        <v>1.307</v>
      </c>
      <c r="M633" s="36">
        <v>137.6</v>
      </c>
    </row>
    <row r="634" spans="2:13" ht="15">
      <c r="B634" s="73">
        <v>44161.791666666664</v>
      </c>
      <c r="C634" s="36">
        <v>23.05</v>
      </c>
      <c r="D634" s="36">
        <v>22.78</v>
      </c>
      <c r="E634" s="72">
        <f t="shared" si="9"/>
        <v>22.915</v>
      </c>
      <c r="F634" s="36">
        <v>22.86</v>
      </c>
      <c r="G634" s="36">
        <v>96.3</v>
      </c>
      <c r="H634" s="36">
        <v>95.2</v>
      </c>
      <c r="I634" s="36">
        <v>0</v>
      </c>
      <c r="J634" s="35">
        <v>0</v>
      </c>
      <c r="K634" s="35">
        <v>0</v>
      </c>
      <c r="L634" s="71">
        <v>1.308</v>
      </c>
      <c r="M634" s="36">
        <v>145.1</v>
      </c>
    </row>
    <row r="635" spans="2:13" ht="15">
      <c r="B635" s="73">
        <v>44161.833333333336</v>
      </c>
      <c r="C635" s="36">
        <v>22.83</v>
      </c>
      <c r="D635" s="36">
        <v>22.7</v>
      </c>
      <c r="E635" s="72">
        <f t="shared" si="9"/>
        <v>22.765</v>
      </c>
      <c r="F635" s="36">
        <v>22.77</v>
      </c>
      <c r="G635" s="36">
        <v>96.7</v>
      </c>
      <c r="H635" s="36">
        <v>96.2</v>
      </c>
      <c r="I635" s="36">
        <v>0</v>
      </c>
      <c r="J635" s="35">
        <v>0</v>
      </c>
      <c r="K635" s="35">
        <v>0</v>
      </c>
      <c r="L635" s="71">
        <v>0.817</v>
      </c>
      <c r="M635" s="36">
        <v>152.4</v>
      </c>
    </row>
    <row r="636" spans="2:13" ht="15">
      <c r="B636" s="73">
        <v>44161.875</v>
      </c>
      <c r="C636" s="36">
        <v>22.79</v>
      </c>
      <c r="D636" s="36">
        <v>22.61</v>
      </c>
      <c r="E636" s="72">
        <f t="shared" si="9"/>
        <v>22.7</v>
      </c>
      <c r="F636" s="36">
        <v>22.73</v>
      </c>
      <c r="G636" s="36">
        <v>96.3</v>
      </c>
      <c r="H636" s="36">
        <v>96.1</v>
      </c>
      <c r="I636" s="36">
        <v>0</v>
      </c>
      <c r="J636" s="35">
        <v>0</v>
      </c>
      <c r="K636" s="35">
        <v>0</v>
      </c>
      <c r="L636" s="71">
        <v>1.404</v>
      </c>
      <c r="M636" s="36">
        <v>147.2</v>
      </c>
    </row>
    <row r="637" spans="2:13" ht="15">
      <c r="B637" s="73">
        <v>44161.916666666664</v>
      </c>
      <c r="C637" s="36">
        <v>22.63</v>
      </c>
      <c r="D637" s="36">
        <v>22.01</v>
      </c>
      <c r="E637" s="72">
        <f t="shared" si="9"/>
        <v>22.32</v>
      </c>
      <c r="F637" s="36">
        <v>22.22</v>
      </c>
      <c r="G637" s="36">
        <v>97.6</v>
      </c>
      <c r="H637" s="36">
        <v>96.1</v>
      </c>
      <c r="I637" s="36">
        <v>0</v>
      </c>
      <c r="J637" s="35">
        <v>0</v>
      </c>
      <c r="K637" s="35">
        <v>0</v>
      </c>
      <c r="L637" s="71">
        <v>1.239</v>
      </c>
      <c r="M637" s="36">
        <v>200.6</v>
      </c>
    </row>
    <row r="638" spans="2:13" ht="15">
      <c r="B638" s="73">
        <v>44161.958333333336</v>
      </c>
      <c r="C638" s="36">
        <v>22.36</v>
      </c>
      <c r="D638" s="36">
        <v>22.03</v>
      </c>
      <c r="E638" s="72">
        <f t="shared" si="9"/>
        <v>22.195</v>
      </c>
      <c r="F638" s="36">
        <v>22.19</v>
      </c>
      <c r="G638" s="36">
        <v>97.9</v>
      </c>
      <c r="H638" s="36">
        <v>97.4</v>
      </c>
      <c r="I638" s="36">
        <v>0</v>
      </c>
      <c r="J638" s="35">
        <v>0</v>
      </c>
      <c r="K638" s="35">
        <v>0</v>
      </c>
      <c r="L638" s="71">
        <v>1.039</v>
      </c>
      <c r="M638" s="36">
        <v>191.8</v>
      </c>
    </row>
    <row r="639" spans="2:13" ht="15">
      <c r="B639" s="73">
        <v>44162</v>
      </c>
      <c r="C639" s="36">
        <v>22.07</v>
      </c>
      <c r="D639" s="36">
        <v>21.91</v>
      </c>
      <c r="E639" s="72">
        <f t="shared" si="9"/>
        <v>21.990000000000002</v>
      </c>
      <c r="F639" s="36">
        <v>22</v>
      </c>
      <c r="G639" s="36">
        <v>98.8</v>
      </c>
      <c r="H639" s="36">
        <v>97.9</v>
      </c>
      <c r="I639" s="36">
        <v>0.1</v>
      </c>
      <c r="J639" s="35">
        <v>0.009</v>
      </c>
      <c r="K639" s="37">
        <v>3.067468E-05</v>
      </c>
      <c r="L639" s="71">
        <v>1.104</v>
      </c>
      <c r="M639" s="36">
        <v>179.6</v>
      </c>
    </row>
    <row r="640" spans="2:13" ht="15">
      <c r="B640" s="73">
        <v>44162.041666666664</v>
      </c>
      <c r="C640" s="36">
        <v>21.93</v>
      </c>
      <c r="D640" s="36">
        <v>21.43</v>
      </c>
      <c r="E640" s="72">
        <f t="shared" si="9"/>
        <v>21.68</v>
      </c>
      <c r="F640" s="36">
        <v>21.71</v>
      </c>
      <c r="G640" s="36">
        <v>99.6</v>
      </c>
      <c r="H640" s="36">
        <v>98.8</v>
      </c>
      <c r="I640" s="36">
        <v>0</v>
      </c>
      <c r="J640" s="35">
        <v>0</v>
      </c>
      <c r="K640" s="35">
        <v>0</v>
      </c>
      <c r="L640" s="71">
        <v>1.169</v>
      </c>
      <c r="M640" s="36">
        <v>218.4</v>
      </c>
    </row>
    <row r="641" spans="2:13" ht="15">
      <c r="B641" s="73">
        <v>44162.083333333336</v>
      </c>
      <c r="C641" s="36">
        <v>21.59</v>
      </c>
      <c r="D641" s="36">
        <v>21.43</v>
      </c>
      <c r="E641" s="72">
        <f t="shared" si="9"/>
        <v>21.509999999999998</v>
      </c>
      <c r="F641" s="36">
        <v>21.5</v>
      </c>
      <c r="G641" s="36">
        <v>99.9</v>
      </c>
      <c r="H641" s="36">
        <v>99.5</v>
      </c>
      <c r="I641" s="36">
        <v>3.1</v>
      </c>
      <c r="J641" s="35">
        <v>0.003</v>
      </c>
      <c r="K641" s="37">
        <v>1.022568E-05</v>
      </c>
      <c r="L641" s="71">
        <v>1.224</v>
      </c>
      <c r="M641" s="36">
        <v>165.6</v>
      </c>
    </row>
    <row r="642" spans="2:13" ht="15">
      <c r="B642" s="73">
        <v>44162.125</v>
      </c>
      <c r="C642" s="36">
        <v>21.61</v>
      </c>
      <c r="D642" s="36">
        <v>21.45</v>
      </c>
      <c r="E642" s="72">
        <f t="shared" si="9"/>
        <v>21.53</v>
      </c>
      <c r="F642" s="36">
        <v>21.53</v>
      </c>
      <c r="G642" s="36">
        <v>100</v>
      </c>
      <c r="H642" s="36">
        <v>99.9</v>
      </c>
      <c r="I642" s="36">
        <v>0.1</v>
      </c>
      <c r="J642" s="35">
        <v>0</v>
      </c>
      <c r="K642" s="35">
        <v>0</v>
      </c>
      <c r="L642" s="71">
        <v>0.371</v>
      </c>
      <c r="M642" s="36">
        <v>189.6</v>
      </c>
    </row>
    <row r="643" spans="2:13" ht="15">
      <c r="B643" s="73">
        <v>44162.166666666664</v>
      </c>
      <c r="C643" s="36">
        <v>21.63</v>
      </c>
      <c r="D643" s="36">
        <v>21.16</v>
      </c>
      <c r="E643" s="72">
        <f t="shared" si="9"/>
        <v>21.395</v>
      </c>
      <c r="F643" s="36">
        <v>21.41</v>
      </c>
      <c r="G643" s="36">
        <v>100</v>
      </c>
      <c r="H643" s="36">
        <v>100</v>
      </c>
      <c r="I643" s="36">
        <v>0</v>
      </c>
      <c r="J643" s="35">
        <v>0.139</v>
      </c>
      <c r="K643" s="35">
        <v>0.0005010559</v>
      </c>
      <c r="L643" s="71">
        <v>0.824</v>
      </c>
      <c r="M643" s="36">
        <v>249.1</v>
      </c>
    </row>
    <row r="644" spans="2:13" ht="15">
      <c r="B644" s="73">
        <v>44162.208333333336</v>
      </c>
      <c r="C644" s="36">
        <v>21.23</v>
      </c>
      <c r="D644" s="36">
        <v>20.89</v>
      </c>
      <c r="E644" s="72">
        <f t="shared" si="9"/>
        <v>21.060000000000002</v>
      </c>
      <c r="F644" s="36">
        <v>21.12</v>
      </c>
      <c r="G644" s="36">
        <v>100</v>
      </c>
      <c r="H644" s="36">
        <v>100</v>
      </c>
      <c r="I644" s="36">
        <v>6.5</v>
      </c>
      <c r="J644" s="35">
        <v>6.843</v>
      </c>
      <c r="K644" s="35">
        <v>0.02463369</v>
      </c>
      <c r="L644" s="71">
        <v>0.897</v>
      </c>
      <c r="M644" s="36">
        <v>227.6</v>
      </c>
    </row>
    <row r="645" spans="2:13" ht="15">
      <c r="B645" s="73">
        <v>44162.25</v>
      </c>
      <c r="C645" s="36">
        <v>22.37</v>
      </c>
      <c r="D645" s="36">
        <v>21.06</v>
      </c>
      <c r="E645" s="72">
        <f t="shared" si="9"/>
        <v>21.715</v>
      </c>
      <c r="F645" s="36">
        <v>21.56</v>
      </c>
      <c r="G645" s="36">
        <v>100</v>
      </c>
      <c r="H645" s="36">
        <v>99.2</v>
      </c>
      <c r="I645" s="36">
        <v>0.8</v>
      </c>
      <c r="J645" s="35">
        <v>132.6</v>
      </c>
      <c r="K645" s="35">
        <v>0.4773082</v>
      </c>
      <c r="L645" s="71">
        <v>0.988</v>
      </c>
      <c r="M645" s="36">
        <v>217.5</v>
      </c>
    </row>
    <row r="646" spans="2:13" ht="15">
      <c r="B646" s="73">
        <v>44162.291666666664</v>
      </c>
      <c r="C646" s="36">
        <v>25.35</v>
      </c>
      <c r="D646" s="36">
        <v>22.45</v>
      </c>
      <c r="E646" s="72">
        <f t="shared" si="9"/>
        <v>23.9</v>
      </c>
      <c r="F646" s="36">
        <v>23.71</v>
      </c>
      <c r="G646" s="36">
        <v>99.6</v>
      </c>
      <c r="H646" s="36">
        <v>87.1</v>
      </c>
      <c r="I646" s="36">
        <v>0</v>
      </c>
      <c r="J646" s="35">
        <v>382.8</v>
      </c>
      <c r="K646" s="35">
        <v>1.378183</v>
      </c>
      <c r="L646" s="71">
        <v>1.313</v>
      </c>
      <c r="M646" s="36">
        <v>137.9</v>
      </c>
    </row>
    <row r="647" spans="2:13" ht="15">
      <c r="B647" s="73">
        <v>44162.333333333336</v>
      </c>
      <c r="C647" s="36">
        <v>26.86</v>
      </c>
      <c r="D647" s="36">
        <v>25.07</v>
      </c>
      <c r="E647" s="72">
        <f t="shared" si="9"/>
        <v>25.965</v>
      </c>
      <c r="F647" s="36">
        <v>25.84</v>
      </c>
      <c r="G647" s="36">
        <v>89.2</v>
      </c>
      <c r="H647" s="36">
        <v>74.71</v>
      </c>
      <c r="I647" s="36">
        <v>0</v>
      </c>
      <c r="J647" s="35">
        <v>575.1</v>
      </c>
      <c r="K647" s="35">
        <v>2.070279</v>
      </c>
      <c r="L647" s="71">
        <v>2.882</v>
      </c>
      <c r="M647" s="36">
        <v>117.8</v>
      </c>
    </row>
    <row r="648" spans="2:13" ht="15">
      <c r="B648" s="73">
        <v>44162.375</v>
      </c>
      <c r="C648" s="36">
        <v>27.76</v>
      </c>
      <c r="D648" s="36">
        <v>22.45</v>
      </c>
      <c r="E648" s="72">
        <f t="shared" si="9"/>
        <v>25.105</v>
      </c>
      <c r="F648" s="36">
        <v>24.75</v>
      </c>
      <c r="G648" s="36">
        <v>95.9</v>
      </c>
      <c r="H648" s="36">
        <v>72.55</v>
      </c>
      <c r="I648" s="36">
        <v>0.4</v>
      </c>
      <c r="J648" s="35">
        <v>381.9</v>
      </c>
      <c r="K648" s="35">
        <v>1.374989</v>
      </c>
      <c r="L648" s="71">
        <v>3.447</v>
      </c>
      <c r="M648" s="36">
        <v>160.6</v>
      </c>
    </row>
    <row r="649" spans="2:13" ht="15">
      <c r="B649" s="73">
        <v>44162.416666666664</v>
      </c>
      <c r="C649" s="36">
        <v>26.69</v>
      </c>
      <c r="D649" s="36">
        <v>23.61</v>
      </c>
      <c r="E649" s="72">
        <f t="shared" si="9"/>
        <v>25.15</v>
      </c>
      <c r="F649" s="36">
        <v>25.49</v>
      </c>
      <c r="G649" s="36">
        <v>91.8</v>
      </c>
      <c r="H649" s="36">
        <v>77.38</v>
      </c>
      <c r="I649" s="36">
        <v>0</v>
      </c>
      <c r="J649" s="35">
        <v>534.8</v>
      </c>
      <c r="K649" s="35">
        <v>1.925196</v>
      </c>
      <c r="L649" s="71">
        <v>2.651</v>
      </c>
      <c r="M649" s="36">
        <v>128.9</v>
      </c>
    </row>
    <row r="650" spans="2:13" ht="15">
      <c r="B650" s="73">
        <v>44162.458333333336</v>
      </c>
      <c r="C650" s="36">
        <v>27.28</v>
      </c>
      <c r="D650" s="36">
        <v>24.02</v>
      </c>
      <c r="E650" s="72">
        <f t="shared" si="9"/>
        <v>25.65</v>
      </c>
      <c r="F650" s="36">
        <v>25.51</v>
      </c>
      <c r="G650" s="36">
        <v>91.6</v>
      </c>
      <c r="H650" s="36">
        <v>74.95</v>
      </c>
      <c r="I650" s="36">
        <v>0.2</v>
      </c>
      <c r="J650" s="35">
        <v>427.6</v>
      </c>
      <c r="K650" s="35">
        <v>1.539278</v>
      </c>
      <c r="L650" s="71">
        <v>3.274</v>
      </c>
      <c r="M650" s="36">
        <v>152.5</v>
      </c>
    </row>
    <row r="651" spans="2:13" ht="15">
      <c r="B651" s="73">
        <v>44162.5</v>
      </c>
      <c r="C651" s="36">
        <v>28.07</v>
      </c>
      <c r="D651" s="36">
        <v>25.76</v>
      </c>
      <c r="E651" s="72">
        <f t="shared" si="9"/>
        <v>26.915</v>
      </c>
      <c r="F651" s="36">
        <v>26.76</v>
      </c>
      <c r="G651" s="36">
        <v>81.5</v>
      </c>
      <c r="H651" s="36">
        <v>67.34</v>
      </c>
      <c r="I651" s="36">
        <v>0</v>
      </c>
      <c r="J651" s="35">
        <v>481.1</v>
      </c>
      <c r="K651" s="35">
        <v>1.732122</v>
      </c>
      <c r="L651" s="71">
        <v>3.444</v>
      </c>
      <c r="M651" s="36">
        <v>133</v>
      </c>
    </row>
    <row r="652" spans="2:13" ht="15">
      <c r="B652" s="73">
        <v>44162.541666666664</v>
      </c>
      <c r="C652" s="36">
        <v>28.12</v>
      </c>
      <c r="D652" s="36">
        <v>26.85</v>
      </c>
      <c r="E652" s="72">
        <f t="shared" si="9"/>
        <v>27.485</v>
      </c>
      <c r="F652" s="36">
        <v>27.41</v>
      </c>
      <c r="G652" s="36">
        <v>72.79</v>
      </c>
      <c r="H652" s="36">
        <v>63.56</v>
      </c>
      <c r="I652" s="36">
        <v>0</v>
      </c>
      <c r="J652" s="35">
        <v>415.9</v>
      </c>
      <c r="K652" s="35">
        <v>1.497388</v>
      </c>
      <c r="L652" s="71">
        <v>4.447</v>
      </c>
      <c r="M652" s="36">
        <v>143.1</v>
      </c>
    </row>
    <row r="653" spans="2:13" ht="15">
      <c r="B653" s="73">
        <v>44162.583333333336</v>
      </c>
      <c r="C653" s="36">
        <v>28.02</v>
      </c>
      <c r="D653" s="36">
        <v>25.36</v>
      </c>
      <c r="E653" s="72">
        <f t="shared" si="9"/>
        <v>26.689999999999998</v>
      </c>
      <c r="F653" s="36">
        <v>26.35</v>
      </c>
      <c r="G653" s="36">
        <v>82.9</v>
      </c>
      <c r="H653" s="36">
        <v>66.32</v>
      </c>
      <c r="I653" s="36">
        <v>0</v>
      </c>
      <c r="J653" s="35">
        <v>241.1</v>
      </c>
      <c r="K653" s="35">
        <v>0.8681102</v>
      </c>
      <c r="L653" s="71">
        <v>3.619</v>
      </c>
      <c r="M653" s="36">
        <v>168.7</v>
      </c>
    </row>
    <row r="654" spans="2:13" ht="15">
      <c r="B654" s="73">
        <v>44162.625</v>
      </c>
      <c r="C654" s="36">
        <v>27.3</v>
      </c>
      <c r="D654" s="36">
        <v>26.58</v>
      </c>
      <c r="E654" s="72">
        <f t="shared" si="9"/>
        <v>26.939999999999998</v>
      </c>
      <c r="F654" s="36">
        <v>26.97</v>
      </c>
      <c r="G654" s="36">
        <v>72.33</v>
      </c>
      <c r="H654" s="36">
        <v>64.26</v>
      </c>
      <c r="I654" s="36">
        <v>0</v>
      </c>
      <c r="J654" s="35">
        <v>307.7</v>
      </c>
      <c r="K654" s="35">
        <v>1.107875</v>
      </c>
      <c r="L654" s="71">
        <v>4.101</v>
      </c>
      <c r="M654" s="36">
        <v>139.2</v>
      </c>
    </row>
    <row r="655" spans="2:13" ht="15">
      <c r="B655" s="73">
        <v>44162.666666666664</v>
      </c>
      <c r="C655" s="36">
        <v>27.13</v>
      </c>
      <c r="D655" s="36">
        <v>25.83</v>
      </c>
      <c r="E655" s="72">
        <f t="shared" si="9"/>
        <v>26.479999999999997</v>
      </c>
      <c r="F655" s="36">
        <v>26.36</v>
      </c>
      <c r="G655" s="36">
        <v>73.3</v>
      </c>
      <c r="H655" s="36">
        <v>66.93</v>
      </c>
      <c r="I655" s="36">
        <v>0</v>
      </c>
      <c r="J655" s="35">
        <v>172.8</v>
      </c>
      <c r="K655" s="35">
        <v>0.6221045</v>
      </c>
      <c r="L655" s="71">
        <v>3.743</v>
      </c>
      <c r="M655" s="36">
        <v>152.3</v>
      </c>
    </row>
    <row r="656" spans="2:13" ht="15">
      <c r="B656" s="73">
        <v>44162.708333333336</v>
      </c>
      <c r="C656" s="36">
        <v>26.04</v>
      </c>
      <c r="D656" s="36">
        <v>23.87</v>
      </c>
      <c r="E656" s="72">
        <f t="shared" si="9"/>
        <v>24.955</v>
      </c>
      <c r="F656" s="36">
        <v>24.8</v>
      </c>
      <c r="G656" s="36">
        <v>81.3</v>
      </c>
      <c r="H656" s="36">
        <v>71.33</v>
      </c>
      <c r="I656" s="36">
        <v>0</v>
      </c>
      <c r="J656" s="35">
        <v>31.89</v>
      </c>
      <c r="K656" s="35">
        <v>0.11482</v>
      </c>
      <c r="L656" s="71">
        <v>2.609</v>
      </c>
      <c r="M656" s="36">
        <v>145.4</v>
      </c>
    </row>
    <row r="657" spans="2:13" ht="15">
      <c r="B657" s="73">
        <v>44162.75</v>
      </c>
      <c r="C657" s="36">
        <v>23.87</v>
      </c>
      <c r="D657" s="36">
        <v>22.51</v>
      </c>
      <c r="E657" s="72">
        <f t="shared" si="9"/>
        <v>23.19</v>
      </c>
      <c r="F657" s="36">
        <v>23.1</v>
      </c>
      <c r="G657" s="36">
        <v>85.5</v>
      </c>
      <c r="H657" s="36">
        <v>81.3</v>
      </c>
      <c r="I657" s="36">
        <v>0</v>
      </c>
      <c r="J657" s="35">
        <v>0.153</v>
      </c>
      <c r="K657" s="35">
        <v>0.0005520071</v>
      </c>
      <c r="L657" s="71">
        <v>1.73</v>
      </c>
      <c r="M657" s="36">
        <v>171.9</v>
      </c>
    </row>
    <row r="658" spans="2:13" ht="15">
      <c r="B658" s="73">
        <v>44162.791666666664</v>
      </c>
      <c r="C658" s="36">
        <v>22.61</v>
      </c>
      <c r="D658" s="36">
        <v>22.06</v>
      </c>
      <c r="E658" s="72">
        <f t="shared" si="9"/>
        <v>22.335</v>
      </c>
      <c r="F658" s="36">
        <v>22.3</v>
      </c>
      <c r="G658" s="36">
        <v>90.4</v>
      </c>
      <c r="H658" s="36">
        <v>85.2</v>
      </c>
      <c r="I658" s="36">
        <v>0</v>
      </c>
      <c r="J658" s="35">
        <v>0</v>
      </c>
      <c r="K658" s="35">
        <v>0</v>
      </c>
      <c r="L658" s="71">
        <v>1.684</v>
      </c>
      <c r="M658" s="36">
        <v>183.1</v>
      </c>
    </row>
    <row r="659" spans="2:13" ht="15">
      <c r="B659" s="73">
        <v>44162.833333333336</v>
      </c>
      <c r="C659" s="36">
        <v>22.07</v>
      </c>
      <c r="D659" s="36">
        <v>21.57</v>
      </c>
      <c r="E659" s="72">
        <f t="shared" si="9"/>
        <v>21.82</v>
      </c>
      <c r="F659" s="36">
        <v>21.73</v>
      </c>
      <c r="G659" s="36">
        <v>93.2</v>
      </c>
      <c r="H659" s="36">
        <v>90.5</v>
      </c>
      <c r="I659" s="36">
        <v>0</v>
      </c>
      <c r="J659" s="35">
        <v>0</v>
      </c>
      <c r="K659" s="35">
        <v>0</v>
      </c>
      <c r="L659" s="71">
        <v>1.433</v>
      </c>
      <c r="M659" s="36">
        <v>174.3</v>
      </c>
    </row>
    <row r="660" spans="2:13" ht="15">
      <c r="B660" s="73">
        <v>44162.875</v>
      </c>
      <c r="C660" s="36">
        <v>21.68</v>
      </c>
      <c r="D660" s="36">
        <v>21.34</v>
      </c>
      <c r="E660" s="72">
        <f t="shared" si="9"/>
        <v>21.509999999999998</v>
      </c>
      <c r="F660" s="36">
        <v>21.53</v>
      </c>
      <c r="G660" s="36">
        <v>95.5</v>
      </c>
      <c r="H660" s="36">
        <v>92.9</v>
      </c>
      <c r="I660" s="36">
        <v>0</v>
      </c>
      <c r="J660" s="35">
        <v>0</v>
      </c>
      <c r="K660" s="35">
        <v>0</v>
      </c>
      <c r="L660" s="71">
        <v>1.59</v>
      </c>
      <c r="M660" s="36">
        <v>181.6</v>
      </c>
    </row>
    <row r="661" spans="2:13" ht="15">
      <c r="B661" s="73">
        <v>44162.916666666664</v>
      </c>
      <c r="C661" s="36">
        <v>21.54</v>
      </c>
      <c r="D661" s="36">
        <v>20.99</v>
      </c>
      <c r="E661" s="72">
        <f t="shared" si="9"/>
        <v>21.265</v>
      </c>
      <c r="F661" s="36">
        <v>21.31</v>
      </c>
      <c r="G661" s="36">
        <v>96.5</v>
      </c>
      <c r="H661" s="36">
        <v>95.3</v>
      </c>
      <c r="I661" s="36">
        <v>0</v>
      </c>
      <c r="J661" s="35">
        <v>0</v>
      </c>
      <c r="K661" s="35">
        <v>0</v>
      </c>
      <c r="L661" s="71">
        <v>1.151</v>
      </c>
      <c r="M661" s="36">
        <v>188.7</v>
      </c>
    </row>
    <row r="662" spans="2:13" ht="15">
      <c r="B662" s="73">
        <v>44162.958333333336</v>
      </c>
      <c r="C662" s="36">
        <v>21.27</v>
      </c>
      <c r="D662" s="36">
        <v>20.8</v>
      </c>
      <c r="E662" s="72">
        <f aca="true" t="shared" si="10" ref="E662:E725">(C662+D662)/2</f>
        <v>21.035</v>
      </c>
      <c r="F662" s="36">
        <v>21</v>
      </c>
      <c r="G662" s="36">
        <v>97</v>
      </c>
      <c r="H662" s="36">
        <v>96.1</v>
      </c>
      <c r="I662" s="36">
        <v>0</v>
      </c>
      <c r="J662" s="35">
        <v>0</v>
      </c>
      <c r="K662" s="35">
        <v>0</v>
      </c>
      <c r="L662" s="71">
        <v>1.258</v>
      </c>
      <c r="M662" s="36">
        <v>166.8</v>
      </c>
    </row>
    <row r="663" spans="2:13" ht="15">
      <c r="B663" s="73">
        <v>44163</v>
      </c>
      <c r="C663" s="36">
        <v>20.87</v>
      </c>
      <c r="D663" s="36">
        <v>20.6</v>
      </c>
      <c r="E663" s="72">
        <f t="shared" si="10"/>
        <v>20.735</v>
      </c>
      <c r="F663" s="36">
        <v>20.75</v>
      </c>
      <c r="G663" s="36">
        <v>97.5</v>
      </c>
      <c r="H663" s="36">
        <v>96.9</v>
      </c>
      <c r="I663" s="36">
        <v>0</v>
      </c>
      <c r="J663" s="35">
        <v>0</v>
      </c>
      <c r="K663" s="35">
        <v>0</v>
      </c>
      <c r="L663" s="71">
        <v>1.392</v>
      </c>
      <c r="M663" s="36">
        <v>177.4</v>
      </c>
    </row>
    <row r="664" spans="2:13" ht="15">
      <c r="B664" s="73">
        <v>44163.041666666664</v>
      </c>
      <c r="C664" s="36">
        <v>20.64</v>
      </c>
      <c r="D664" s="36">
        <v>20.39</v>
      </c>
      <c r="E664" s="72">
        <f t="shared" si="10"/>
        <v>20.515</v>
      </c>
      <c r="F664" s="36">
        <v>20.55</v>
      </c>
      <c r="G664" s="36">
        <v>98.6</v>
      </c>
      <c r="H664" s="36">
        <v>97.6</v>
      </c>
      <c r="I664" s="36">
        <v>0</v>
      </c>
      <c r="J664" s="35">
        <v>0</v>
      </c>
      <c r="K664" s="35">
        <v>0</v>
      </c>
      <c r="L664" s="71">
        <v>1.363</v>
      </c>
      <c r="M664" s="36">
        <v>143</v>
      </c>
    </row>
    <row r="665" spans="2:13" ht="15">
      <c r="B665" s="73">
        <v>44163.083333333336</v>
      </c>
      <c r="C665" s="36">
        <v>20.84</v>
      </c>
      <c r="D665" s="36">
        <v>20.41</v>
      </c>
      <c r="E665" s="72">
        <f t="shared" si="10"/>
        <v>20.625</v>
      </c>
      <c r="F665" s="36">
        <v>20.69</v>
      </c>
      <c r="G665" s="36">
        <v>99.2</v>
      </c>
      <c r="H665" s="36">
        <v>98.6</v>
      </c>
      <c r="I665" s="36">
        <v>0</v>
      </c>
      <c r="J665" s="35">
        <v>0</v>
      </c>
      <c r="K665" s="35">
        <v>0</v>
      </c>
      <c r="L665" s="71">
        <v>1.454</v>
      </c>
      <c r="M665" s="36">
        <v>163.6</v>
      </c>
    </row>
    <row r="666" spans="2:13" ht="15">
      <c r="B666" s="73">
        <v>44163.125</v>
      </c>
      <c r="C666" s="36">
        <v>20.78</v>
      </c>
      <c r="D666" s="36">
        <v>20.36</v>
      </c>
      <c r="E666" s="72">
        <f t="shared" si="10"/>
        <v>20.57</v>
      </c>
      <c r="F666" s="36">
        <v>20.55</v>
      </c>
      <c r="G666" s="36">
        <v>99.3</v>
      </c>
      <c r="H666" s="36">
        <v>99.1</v>
      </c>
      <c r="I666" s="36">
        <v>0</v>
      </c>
      <c r="J666" s="35">
        <v>0.003</v>
      </c>
      <c r="K666" s="37">
        <v>1.022594E-05</v>
      </c>
      <c r="L666" s="71">
        <v>0.387</v>
      </c>
      <c r="M666" s="36">
        <v>206.2</v>
      </c>
    </row>
    <row r="667" spans="2:13" ht="15">
      <c r="B667" s="73">
        <v>44163.166666666664</v>
      </c>
      <c r="C667" s="36">
        <v>20.68</v>
      </c>
      <c r="D667" s="36">
        <v>20.24</v>
      </c>
      <c r="E667" s="72">
        <f t="shared" si="10"/>
        <v>20.46</v>
      </c>
      <c r="F667" s="36">
        <v>20.46</v>
      </c>
      <c r="G667" s="36">
        <v>99.6</v>
      </c>
      <c r="H667" s="36">
        <v>99.2</v>
      </c>
      <c r="I667" s="36">
        <v>0.9</v>
      </c>
      <c r="J667" s="35">
        <v>0.219</v>
      </c>
      <c r="K667" s="35">
        <v>0.0007873977</v>
      </c>
      <c r="L667" s="71">
        <v>0.501</v>
      </c>
      <c r="M667" s="36">
        <v>160.3</v>
      </c>
    </row>
    <row r="668" spans="2:13" ht="15">
      <c r="B668" s="73">
        <v>44163.208333333336</v>
      </c>
      <c r="C668" s="36">
        <v>20.84</v>
      </c>
      <c r="D668" s="36">
        <v>20.31</v>
      </c>
      <c r="E668" s="72">
        <f t="shared" si="10"/>
        <v>20.575</v>
      </c>
      <c r="F668" s="36">
        <v>20.5</v>
      </c>
      <c r="G668" s="36">
        <v>99.5</v>
      </c>
      <c r="H668" s="36">
        <v>99.2</v>
      </c>
      <c r="I668" s="36">
        <v>0.8</v>
      </c>
      <c r="J668" s="35">
        <v>22.73</v>
      </c>
      <c r="K668" s="35">
        <v>0.08183823</v>
      </c>
      <c r="L668" s="71">
        <v>1.536</v>
      </c>
      <c r="M668" s="36">
        <v>167.2</v>
      </c>
    </row>
    <row r="669" spans="2:13" ht="15">
      <c r="B669" s="73">
        <v>44163.25</v>
      </c>
      <c r="C669" s="36">
        <v>21.55</v>
      </c>
      <c r="D669" s="36">
        <v>20.72</v>
      </c>
      <c r="E669" s="72">
        <f t="shared" si="10"/>
        <v>21.134999999999998</v>
      </c>
      <c r="F669" s="36">
        <v>21.12</v>
      </c>
      <c r="G669" s="36">
        <v>99.4</v>
      </c>
      <c r="H669" s="36">
        <v>98.5</v>
      </c>
      <c r="I669" s="36">
        <v>0</v>
      </c>
      <c r="J669" s="35">
        <v>95.6</v>
      </c>
      <c r="K669" s="35">
        <v>0.3440723</v>
      </c>
      <c r="L669" s="71">
        <v>1.703</v>
      </c>
      <c r="M669" s="36">
        <v>189.6</v>
      </c>
    </row>
    <row r="670" spans="2:13" ht="15">
      <c r="B670" s="73">
        <v>44163.291666666664</v>
      </c>
      <c r="C670" s="36">
        <v>22.91</v>
      </c>
      <c r="D670" s="36">
        <v>21.43</v>
      </c>
      <c r="E670" s="72">
        <f t="shared" si="10"/>
        <v>22.17</v>
      </c>
      <c r="F670" s="36">
        <v>22.07</v>
      </c>
      <c r="G670" s="36">
        <v>99</v>
      </c>
      <c r="H670" s="36">
        <v>95.9</v>
      </c>
      <c r="I670" s="36">
        <v>0.3</v>
      </c>
      <c r="J670" s="35">
        <v>189.5</v>
      </c>
      <c r="K670" s="35">
        <v>0.6821897</v>
      </c>
      <c r="L670" s="71">
        <v>2.663</v>
      </c>
      <c r="M670" s="36">
        <v>118.2</v>
      </c>
    </row>
    <row r="671" spans="2:13" ht="15">
      <c r="B671" s="73">
        <v>44163.333333333336</v>
      </c>
      <c r="C671" s="36">
        <v>25.32</v>
      </c>
      <c r="D671" s="36">
        <v>22.27</v>
      </c>
      <c r="E671" s="72">
        <f t="shared" si="10"/>
        <v>23.795</v>
      </c>
      <c r="F671" s="36">
        <v>23.56</v>
      </c>
      <c r="G671" s="36">
        <v>95.6</v>
      </c>
      <c r="H671" s="36">
        <v>75.23</v>
      </c>
      <c r="I671" s="36">
        <v>0</v>
      </c>
      <c r="J671" s="35">
        <v>479.7</v>
      </c>
      <c r="K671" s="35">
        <v>1.726956</v>
      </c>
      <c r="L671" s="71">
        <v>3.546</v>
      </c>
      <c r="M671" s="36">
        <v>102.4</v>
      </c>
    </row>
    <row r="672" spans="2:13" ht="15">
      <c r="B672" s="73">
        <v>44163.375</v>
      </c>
      <c r="C672" s="36">
        <v>26.71</v>
      </c>
      <c r="D672" s="36">
        <v>24.54</v>
      </c>
      <c r="E672" s="72">
        <f t="shared" si="10"/>
        <v>25.625</v>
      </c>
      <c r="F672" s="36">
        <v>25.7</v>
      </c>
      <c r="G672" s="36">
        <v>79.94</v>
      </c>
      <c r="H672" s="36">
        <v>71.69</v>
      </c>
      <c r="I672" s="36">
        <v>0</v>
      </c>
      <c r="J672" s="35">
        <v>595.7</v>
      </c>
      <c r="K672" s="35">
        <v>2.144433</v>
      </c>
      <c r="L672" s="71">
        <v>3.739</v>
      </c>
      <c r="M672" s="36">
        <v>136.7</v>
      </c>
    </row>
    <row r="673" spans="2:13" ht="15">
      <c r="B673" s="73">
        <v>44163.416666666664</v>
      </c>
      <c r="C673" s="36">
        <v>27.71</v>
      </c>
      <c r="D673" s="36">
        <v>25.92</v>
      </c>
      <c r="E673" s="72">
        <f t="shared" si="10"/>
        <v>26.815</v>
      </c>
      <c r="F673" s="36">
        <v>26.97</v>
      </c>
      <c r="G673" s="36">
        <v>76.7</v>
      </c>
      <c r="H673" s="36">
        <v>65.87</v>
      </c>
      <c r="I673" s="36">
        <v>0</v>
      </c>
      <c r="J673" s="35">
        <v>703.6</v>
      </c>
      <c r="K673" s="35">
        <v>2.53301</v>
      </c>
      <c r="L673" s="71">
        <v>4.17</v>
      </c>
      <c r="M673" s="36">
        <v>145.5</v>
      </c>
    </row>
    <row r="674" spans="2:13" ht="15">
      <c r="B674" s="73">
        <v>44163.458333333336</v>
      </c>
      <c r="C674" s="36">
        <v>28.02</v>
      </c>
      <c r="D674" s="36">
        <v>27</v>
      </c>
      <c r="E674" s="72">
        <f t="shared" si="10"/>
        <v>27.509999999999998</v>
      </c>
      <c r="F674" s="36">
        <v>27.49</v>
      </c>
      <c r="G674" s="36">
        <v>72.83</v>
      </c>
      <c r="H674" s="36">
        <v>64.83</v>
      </c>
      <c r="I674" s="36">
        <v>0</v>
      </c>
      <c r="J674" s="35">
        <v>527.5</v>
      </c>
      <c r="K674" s="35">
        <v>1.898867</v>
      </c>
      <c r="L674" s="71">
        <v>4.262</v>
      </c>
      <c r="M674" s="36">
        <v>109.3</v>
      </c>
    </row>
    <row r="675" spans="2:13" ht="15">
      <c r="B675" s="73">
        <v>44163.5</v>
      </c>
      <c r="C675" s="36">
        <v>29</v>
      </c>
      <c r="D675" s="36">
        <v>27.04</v>
      </c>
      <c r="E675" s="72">
        <f t="shared" si="10"/>
        <v>28.02</v>
      </c>
      <c r="F675" s="36">
        <v>28.02</v>
      </c>
      <c r="G675" s="36">
        <v>71.81</v>
      </c>
      <c r="H675" s="36">
        <v>61.03</v>
      </c>
      <c r="I675" s="36">
        <v>0</v>
      </c>
      <c r="J675" s="35">
        <v>707.9</v>
      </c>
      <c r="K675" s="35">
        <v>2.548394</v>
      </c>
      <c r="L675" s="71">
        <v>4.688</v>
      </c>
      <c r="M675" s="36">
        <v>139.1</v>
      </c>
    </row>
    <row r="676" spans="2:13" ht="15">
      <c r="B676" s="73">
        <v>44163.541666666664</v>
      </c>
      <c r="C676" s="36">
        <v>29.06</v>
      </c>
      <c r="D676" s="36">
        <v>27.64</v>
      </c>
      <c r="E676" s="72">
        <f t="shared" si="10"/>
        <v>28.35</v>
      </c>
      <c r="F676" s="36">
        <v>28.17</v>
      </c>
      <c r="G676" s="36">
        <v>68.03</v>
      </c>
      <c r="H676" s="36">
        <v>60.06</v>
      </c>
      <c r="I676" s="36">
        <v>0</v>
      </c>
      <c r="J676" s="35">
        <v>494.3</v>
      </c>
      <c r="K676" s="35">
        <v>1.779411</v>
      </c>
      <c r="L676" s="71">
        <v>4.802</v>
      </c>
      <c r="M676" s="36">
        <v>131.7</v>
      </c>
    </row>
    <row r="677" spans="2:13" ht="15">
      <c r="B677" s="73">
        <v>44163.583333333336</v>
      </c>
      <c r="C677" s="36">
        <v>29.01</v>
      </c>
      <c r="D677" s="36">
        <v>26.93</v>
      </c>
      <c r="E677" s="72">
        <f t="shared" si="10"/>
        <v>27.97</v>
      </c>
      <c r="F677" s="36">
        <v>27.97</v>
      </c>
      <c r="G677" s="36">
        <v>71.04</v>
      </c>
      <c r="H677" s="36">
        <v>60.87</v>
      </c>
      <c r="I677" s="36">
        <v>0</v>
      </c>
      <c r="J677" s="35">
        <v>419.8</v>
      </c>
      <c r="K677" s="35">
        <v>1.511163</v>
      </c>
      <c r="L677" s="71">
        <v>4.655</v>
      </c>
      <c r="M677" s="36">
        <v>155.3</v>
      </c>
    </row>
    <row r="678" spans="2:13" ht="15">
      <c r="B678" s="73">
        <v>44163.625</v>
      </c>
      <c r="C678" s="36">
        <v>28.7</v>
      </c>
      <c r="D678" s="36">
        <v>26.78</v>
      </c>
      <c r="E678" s="72">
        <f t="shared" si="10"/>
        <v>27.740000000000002</v>
      </c>
      <c r="F678" s="36">
        <v>27.62</v>
      </c>
      <c r="G678" s="36">
        <v>71.14</v>
      </c>
      <c r="H678" s="36">
        <v>62.98</v>
      </c>
      <c r="I678" s="36">
        <v>0</v>
      </c>
      <c r="J678" s="35">
        <v>420.4</v>
      </c>
      <c r="K678" s="35">
        <v>1.513286</v>
      </c>
      <c r="L678" s="71">
        <v>5.28</v>
      </c>
      <c r="M678" s="36">
        <v>137.2</v>
      </c>
    </row>
    <row r="679" spans="2:13" ht="15">
      <c r="B679" s="73">
        <v>44163.666666666664</v>
      </c>
      <c r="C679" s="36">
        <v>27.74</v>
      </c>
      <c r="D679" s="36">
        <v>26.36</v>
      </c>
      <c r="E679" s="72">
        <f t="shared" si="10"/>
        <v>27.049999999999997</v>
      </c>
      <c r="F679" s="36">
        <v>27.01</v>
      </c>
      <c r="G679" s="36">
        <v>75.44</v>
      </c>
      <c r="H679" s="36">
        <v>64.07</v>
      </c>
      <c r="I679" s="36">
        <v>0</v>
      </c>
      <c r="J679" s="35">
        <v>268.4</v>
      </c>
      <c r="K679" s="35">
        <v>0.9662928</v>
      </c>
      <c r="L679" s="71">
        <v>4.439</v>
      </c>
      <c r="M679" s="36">
        <v>158.8</v>
      </c>
    </row>
    <row r="680" spans="2:13" ht="15">
      <c r="B680" s="73">
        <v>44163.708333333336</v>
      </c>
      <c r="C680" s="36">
        <v>26.58</v>
      </c>
      <c r="D680" s="36">
        <v>24.41</v>
      </c>
      <c r="E680" s="72">
        <f t="shared" si="10"/>
        <v>25.494999999999997</v>
      </c>
      <c r="F680" s="36">
        <v>25.4</v>
      </c>
      <c r="G680" s="36">
        <v>79.58</v>
      </c>
      <c r="H680" s="36">
        <v>72.85</v>
      </c>
      <c r="I680" s="36">
        <v>0</v>
      </c>
      <c r="J680" s="35">
        <v>62.31</v>
      </c>
      <c r="K680" s="35">
        <v>0.2243292</v>
      </c>
      <c r="L680" s="71">
        <v>3.947</v>
      </c>
      <c r="M680" s="36">
        <v>153</v>
      </c>
    </row>
    <row r="681" spans="2:13" ht="15">
      <c r="B681" s="73">
        <v>44163.75</v>
      </c>
      <c r="C681" s="36">
        <v>24.4</v>
      </c>
      <c r="D681" s="36">
        <v>23.75</v>
      </c>
      <c r="E681" s="72">
        <f t="shared" si="10"/>
        <v>24.075</v>
      </c>
      <c r="F681" s="36">
        <v>23.99</v>
      </c>
      <c r="G681" s="36">
        <v>86.1</v>
      </c>
      <c r="H681" s="36">
        <v>79.52</v>
      </c>
      <c r="I681" s="36">
        <v>0</v>
      </c>
      <c r="J681" s="35">
        <v>0.298</v>
      </c>
      <c r="K681" s="35">
        <v>0.001073198</v>
      </c>
      <c r="L681" s="71">
        <v>2.913</v>
      </c>
      <c r="M681" s="36">
        <v>152.6</v>
      </c>
    </row>
    <row r="682" spans="2:13" ht="15">
      <c r="B682" s="73">
        <v>44163.791666666664</v>
      </c>
      <c r="C682" s="36">
        <v>23.89</v>
      </c>
      <c r="D682" s="36">
        <v>23.35</v>
      </c>
      <c r="E682" s="72">
        <f t="shared" si="10"/>
        <v>23.62</v>
      </c>
      <c r="F682" s="36">
        <v>23.6</v>
      </c>
      <c r="G682" s="36">
        <v>90.4</v>
      </c>
      <c r="H682" s="36">
        <v>86.1</v>
      </c>
      <c r="I682" s="36">
        <v>0</v>
      </c>
      <c r="J682" s="35">
        <v>0</v>
      </c>
      <c r="K682" s="35">
        <v>0</v>
      </c>
      <c r="L682" s="71">
        <v>2.855</v>
      </c>
      <c r="M682" s="36">
        <v>115.4</v>
      </c>
    </row>
    <row r="683" spans="2:13" ht="15">
      <c r="B683" s="73">
        <v>44163.833333333336</v>
      </c>
      <c r="C683" s="36">
        <v>23.34</v>
      </c>
      <c r="D683" s="36">
        <v>22.37</v>
      </c>
      <c r="E683" s="72">
        <f t="shared" si="10"/>
        <v>22.855</v>
      </c>
      <c r="F683" s="36">
        <v>22.75</v>
      </c>
      <c r="G683" s="36">
        <v>94.8</v>
      </c>
      <c r="H683" s="36">
        <v>90.3</v>
      </c>
      <c r="I683" s="36">
        <v>0.7</v>
      </c>
      <c r="J683" s="35">
        <v>0</v>
      </c>
      <c r="K683" s="35">
        <v>0</v>
      </c>
      <c r="L683" s="71">
        <v>1.656</v>
      </c>
      <c r="M683" s="36">
        <v>185.4</v>
      </c>
    </row>
    <row r="684" spans="2:13" ht="15">
      <c r="B684" s="73">
        <v>44163.875</v>
      </c>
      <c r="C684" s="36">
        <v>22.52</v>
      </c>
      <c r="D684" s="36">
        <v>22.3</v>
      </c>
      <c r="E684" s="72">
        <f t="shared" si="10"/>
        <v>22.41</v>
      </c>
      <c r="F684" s="36">
        <v>22.41</v>
      </c>
      <c r="G684" s="36">
        <v>95.7</v>
      </c>
      <c r="H684" s="36">
        <v>94.9</v>
      </c>
      <c r="I684" s="36">
        <v>0</v>
      </c>
      <c r="J684" s="35">
        <v>0</v>
      </c>
      <c r="K684" s="35">
        <v>0</v>
      </c>
      <c r="L684" s="71">
        <v>1.806</v>
      </c>
      <c r="M684" s="36">
        <v>158.1</v>
      </c>
    </row>
    <row r="685" spans="2:13" ht="15">
      <c r="B685" s="73">
        <v>44163.916666666664</v>
      </c>
      <c r="C685" s="36">
        <v>22.5</v>
      </c>
      <c r="D685" s="36">
        <v>22.35</v>
      </c>
      <c r="E685" s="72">
        <f t="shared" si="10"/>
        <v>22.425</v>
      </c>
      <c r="F685" s="36">
        <v>22.43</v>
      </c>
      <c r="G685" s="36">
        <v>95.9</v>
      </c>
      <c r="H685" s="36">
        <v>94.6</v>
      </c>
      <c r="I685" s="36">
        <v>0</v>
      </c>
      <c r="J685" s="35">
        <v>0</v>
      </c>
      <c r="K685" s="35">
        <v>0</v>
      </c>
      <c r="L685" s="71">
        <v>2.295</v>
      </c>
      <c r="M685" s="36">
        <v>152.5</v>
      </c>
    </row>
    <row r="686" spans="2:13" ht="15">
      <c r="B686" s="73">
        <v>44163.958333333336</v>
      </c>
      <c r="C686" s="36">
        <v>22.39</v>
      </c>
      <c r="D686" s="36">
        <v>22.02</v>
      </c>
      <c r="E686" s="72">
        <f t="shared" si="10"/>
        <v>22.205</v>
      </c>
      <c r="F686" s="36">
        <v>22.26</v>
      </c>
      <c r="G686" s="36">
        <v>95.1</v>
      </c>
      <c r="H686" s="36">
        <v>94.3</v>
      </c>
      <c r="I686" s="36">
        <v>0</v>
      </c>
      <c r="J686" s="35">
        <v>0</v>
      </c>
      <c r="K686" s="35">
        <v>0</v>
      </c>
      <c r="L686" s="71">
        <v>1.492</v>
      </c>
      <c r="M686" s="36">
        <v>200.5</v>
      </c>
    </row>
    <row r="687" spans="2:13" ht="15">
      <c r="B687" s="73">
        <v>44164</v>
      </c>
      <c r="C687" s="36">
        <v>22.01</v>
      </c>
      <c r="D687" s="36">
        <v>21.42</v>
      </c>
      <c r="E687" s="72">
        <f t="shared" si="10"/>
        <v>21.715000000000003</v>
      </c>
      <c r="F687" s="36">
        <v>21.68</v>
      </c>
      <c r="G687" s="36">
        <v>96.3</v>
      </c>
      <c r="H687" s="36">
        <v>95.2</v>
      </c>
      <c r="I687" s="36">
        <v>0</v>
      </c>
      <c r="J687" s="35">
        <v>0</v>
      </c>
      <c r="K687" s="35">
        <v>0</v>
      </c>
      <c r="L687" s="71">
        <v>0.346</v>
      </c>
      <c r="M687" s="36">
        <v>207.4</v>
      </c>
    </row>
    <row r="688" spans="2:13" ht="15">
      <c r="B688" s="73">
        <v>44164.041666666664</v>
      </c>
      <c r="C688" s="36">
        <v>21.54</v>
      </c>
      <c r="D688" s="36">
        <v>20.95</v>
      </c>
      <c r="E688" s="72">
        <f t="shared" si="10"/>
        <v>21.244999999999997</v>
      </c>
      <c r="F688" s="36">
        <v>21.22</v>
      </c>
      <c r="G688" s="36">
        <v>96</v>
      </c>
      <c r="H688" s="36">
        <v>95.5</v>
      </c>
      <c r="I688" s="36">
        <v>0</v>
      </c>
      <c r="J688" s="35">
        <v>0</v>
      </c>
      <c r="K688" s="35">
        <v>0</v>
      </c>
      <c r="L688" s="71">
        <v>0.169</v>
      </c>
      <c r="M688" s="36">
        <v>206.9</v>
      </c>
    </row>
    <row r="689" spans="2:13" ht="15">
      <c r="B689" s="73">
        <v>44164.083333333336</v>
      </c>
      <c r="C689" s="36">
        <v>21.19</v>
      </c>
      <c r="D689" s="36">
        <v>20.92</v>
      </c>
      <c r="E689" s="72">
        <f t="shared" si="10"/>
        <v>21.055</v>
      </c>
      <c r="F689" s="36">
        <v>21.06</v>
      </c>
      <c r="G689" s="36">
        <v>96.5</v>
      </c>
      <c r="H689" s="36">
        <v>96</v>
      </c>
      <c r="I689" s="36">
        <v>0.3</v>
      </c>
      <c r="J689" s="35">
        <v>0</v>
      </c>
      <c r="K689" s="35">
        <v>0</v>
      </c>
      <c r="L689" s="71">
        <v>0.611</v>
      </c>
      <c r="M689" s="36">
        <v>129.4</v>
      </c>
    </row>
    <row r="690" spans="2:13" ht="15">
      <c r="B690" s="73">
        <v>44164.125</v>
      </c>
      <c r="C690" s="36">
        <v>21.24</v>
      </c>
      <c r="D690" s="36">
        <v>20.55</v>
      </c>
      <c r="E690" s="72">
        <f t="shared" si="10"/>
        <v>20.895</v>
      </c>
      <c r="F690" s="36">
        <v>20.75</v>
      </c>
      <c r="G690" s="36">
        <v>97</v>
      </c>
      <c r="H690" s="36">
        <v>95.7</v>
      </c>
      <c r="I690" s="36">
        <v>1</v>
      </c>
      <c r="J690" s="35">
        <v>0</v>
      </c>
      <c r="K690" s="35">
        <v>0</v>
      </c>
      <c r="L690" s="71">
        <v>1.267</v>
      </c>
      <c r="M690" s="36">
        <v>199.5</v>
      </c>
    </row>
    <row r="691" spans="2:13" ht="15">
      <c r="B691" s="73">
        <v>44164.166666666664</v>
      </c>
      <c r="C691" s="36">
        <v>20.63</v>
      </c>
      <c r="D691" s="36">
        <v>20.43</v>
      </c>
      <c r="E691" s="72">
        <f t="shared" si="10"/>
        <v>20.53</v>
      </c>
      <c r="F691" s="36">
        <v>20.51</v>
      </c>
      <c r="G691" s="36">
        <v>98.6</v>
      </c>
      <c r="H691" s="36">
        <v>97</v>
      </c>
      <c r="I691" s="36">
        <v>0</v>
      </c>
      <c r="J691" s="35">
        <v>0.534</v>
      </c>
      <c r="K691" s="35">
        <v>0.001922478</v>
      </c>
      <c r="L691" s="71">
        <v>0.231</v>
      </c>
      <c r="M691" s="36">
        <v>210.3</v>
      </c>
    </row>
    <row r="692" spans="2:13" ht="15">
      <c r="B692" s="73">
        <v>44164.208333333336</v>
      </c>
      <c r="C692" s="36">
        <v>20.97</v>
      </c>
      <c r="D692" s="36">
        <v>20.49</v>
      </c>
      <c r="E692" s="72">
        <f t="shared" si="10"/>
        <v>20.729999999999997</v>
      </c>
      <c r="F692" s="36">
        <v>20.71</v>
      </c>
      <c r="G692" s="36">
        <v>98.6</v>
      </c>
      <c r="H692" s="36">
        <v>98.1</v>
      </c>
      <c r="I692" s="36">
        <v>0</v>
      </c>
      <c r="J692" s="35">
        <v>20.21</v>
      </c>
      <c r="K692" s="35">
        <v>0.07274736</v>
      </c>
      <c r="L692" s="71">
        <v>0.552</v>
      </c>
      <c r="M692" s="36">
        <v>201.5</v>
      </c>
    </row>
    <row r="693" spans="2:13" ht="15">
      <c r="B693" s="73">
        <v>44164.25</v>
      </c>
      <c r="C693" s="36">
        <v>21.79</v>
      </c>
      <c r="D693" s="36">
        <v>20.96</v>
      </c>
      <c r="E693" s="72">
        <f t="shared" si="10"/>
        <v>21.375</v>
      </c>
      <c r="F693" s="36">
        <v>21.3</v>
      </c>
      <c r="G693" s="36">
        <v>98.7</v>
      </c>
      <c r="H693" s="36">
        <v>98.1</v>
      </c>
      <c r="I693" s="36">
        <v>0.8</v>
      </c>
      <c r="J693" s="35">
        <v>79.37</v>
      </c>
      <c r="K693" s="35">
        <v>0.2857231</v>
      </c>
      <c r="L693" s="71">
        <v>0.67</v>
      </c>
      <c r="M693" s="36">
        <v>234.7</v>
      </c>
    </row>
    <row r="694" spans="2:13" ht="15">
      <c r="B694" s="73">
        <v>44164.291666666664</v>
      </c>
      <c r="C694" s="36">
        <v>23.51</v>
      </c>
      <c r="D694" s="36">
        <v>21.51</v>
      </c>
      <c r="E694" s="72">
        <f t="shared" si="10"/>
        <v>22.51</v>
      </c>
      <c r="F694" s="36">
        <v>22.16</v>
      </c>
      <c r="G694" s="36">
        <v>99.1</v>
      </c>
      <c r="H694" s="36">
        <v>93.3</v>
      </c>
      <c r="I694" s="36">
        <v>2.8</v>
      </c>
      <c r="J694" s="35">
        <v>249.5</v>
      </c>
      <c r="K694" s="35">
        <v>0.8981505</v>
      </c>
      <c r="L694" s="71">
        <v>1.335</v>
      </c>
      <c r="M694" s="36">
        <v>118.6</v>
      </c>
    </row>
    <row r="695" spans="2:13" ht="15">
      <c r="B695" s="73">
        <v>44164.333333333336</v>
      </c>
      <c r="C695" s="36">
        <v>24.16</v>
      </c>
      <c r="D695" s="36">
        <v>22.43</v>
      </c>
      <c r="E695" s="72">
        <f t="shared" si="10"/>
        <v>23.295</v>
      </c>
      <c r="F695" s="36">
        <v>23.13</v>
      </c>
      <c r="G695" s="36">
        <v>96.9</v>
      </c>
      <c r="H695" s="36">
        <v>90.3</v>
      </c>
      <c r="I695" s="36">
        <v>0.1</v>
      </c>
      <c r="J695" s="35">
        <v>246.9</v>
      </c>
      <c r="K695" s="35">
        <v>0.8889192</v>
      </c>
      <c r="L695" s="71">
        <v>2.912</v>
      </c>
      <c r="M695" s="36">
        <v>93.8</v>
      </c>
    </row>
    <row r="696" spans="2:13" ht="15">
      <c r="B696" s="73">
        <v>44164.375</v>
      </c>
      <c r="C696" s="36">
        <v>24.93</v>
      </c>
      <c r="D696" s="36">
        <v>22.31</v>
      </c>
      <c r="E696" s="72">
        <f t="shared" si="10"/>
        <v>23.619999999999997</v>
      </c>
      <c r="F696" s="36">
        <v>23.67</v>
      </c>
      <c r="G696" s="36">
        <v>96.4</v>
      </c>
      <c r="H696" s="36">
        <v>85.2</v>
      </c>
      <c r="I696" s="36">
        <v>0</v>
      </c>
      <c r="J696" s="35">
        <v>477.8</v>
      </c>
      <c r="K696" s="35">
        <v>1.720058</v>
      </c>
      <c r="L696" s="71">
        <v>3.349</v>
      </c>
      <c r="M696" s="36">
        <v>152.3</v>
      </c>
    </row>
    <row r="697" spans="2:13" ht="15">
      <c r="B697" s="73">
        <v>44164.416666666664</v>
      </c>
      <c r="C697" s="36">
        <v>26.21</v>
      </c>
      <c r="D697" s="36">
        <v>24.05</v>
      </c>
      <c r="E697" s="72">
        <f t="shared" si="10"/>
        <v>25.130000000000003</v>
      </c>
      <c r="F697" s="36">
        <v>25.09</v>
      </c>
      <c r="G697" s="36">
        <v>89</v>
      </c>
      <c r="H697" s="36">
        <v>77.78</v>
      </c>
      <c r="I697" s="36">
        <v>0</v>
      </c>
      <c r="J697" s="35">
        <v>506.2</v>
      </c>
      <c r="K697" s="35">
        <v>1.822464</v>
      </c>
      <c r="L697" s="71">
        <v>3.947</v>
      </c>
      <c r="M697" s="36">
        <v>144.7</v>
      </c>
    </row>
    <row r="698" spans="2:13" ht="15">
      <c r="B698" s="73">
        <v>44164.458333333336</v>
      </c>
      <c r="C698" s="36">
        <v>26.82</v>
      </c>
      <c r="D698" s="36">
        <v>22.58</v>
      </c>
      <c r="E698" s="72">
        <f t="shared" si="10"/>
        <v>24.7</v>
      </c>
      <c r="F698" s="36">
        <v>25.56</v>
      </c>
      <c r="G698" s="36">
        <v>93.5</v>
      </c>
      <c r="H698" s="36">
        <v>74.58</v>
      </c>
      <c r="I698" s="36">
        <v>0</v>
      </c>
      <c r="J698" s="35">
        <v>499.3</v>
      </c>
      <c r="K698" s="35">
        <v>1.797396</v>
      </c>
      <c r="L698" s="71">
        <v>5.074</v>
      </c>
      <c r="M698" s="36">
        <v>118</v>
      </c>
    </row>
    <row r="699" spans="2:13" ht="15">
      <c r="B699" s="73">
        <v>44164.5</v>
      </c>
      <c r="C699" s="36">
        <v>25.2</v>
      </c>
      <c r="D699" s="36">
        <v>22.23</v>
      </c>
      <c r="E699" s="72">
        <f t="shared" si="10"/>
        <v>23.715</v>
      </c>
      <c r="F699" s="36">
        <v>23.27</v>
      </c>
      <c r="G699" s="36">
        <v>98</v>
      </c>
      <c r="H699" s="36">
        <v>85.9</v>
      </c>
      <c r="I699" s="36">
        <v>0.6</v>
      </c>
      <c r="J699" s="35">
        <v>398.3</v>
      </c>
      <c r="K699" s="35">
        <v>1.433972</v>
      </c>
      <c r="L699" s="71">
        <v>3.579</v>
      </c>
      <c r="M699" s="36">
        <v>109.9</v>
      </c>
    </row>
    <row r="700" spans="2:13" ht="15">
      <c r="B700" s="73">
        <v>44164.541666666664</v>
      </c>
      <c r="C700" s="36">
        <v>26.63</v>
      </c>
      <c r="D700" s="36">
        <v>25.09</v>
      </c>
      <c r="E700" s="72">
        <f t="shared" si="10"/>
        <v>25.86</v>
      </c>
      <c r="F700" s="36">
        <v>25.89</v>
      </c>
      <c r="G700" s="36">
        <v>88.5</v>
      </c>
      <c r="H700" s="36">
        <v>76.3</v>
      </c>
      <c r="I700" s="36">
        <v>0</v>
      </c>
      <c r="J700" s="35">
        <v>502.2</v>
      </c>
      <c r="K700" s="35">
        <v>1.808034</v>
      </c>
      <c r="L700" s="71">
        <v>4.284</v>
      </c>
      <c r="M700" s="36">
        <v>149.6</v>
      </c>
    </row>
    <row r="701" spans="2:13" ht="15">
      <c r="B701" s="73">
        <v>44164.583333333336</v>
      </c>
      <c r="C701" s="36">
        <v>27.24</v>
      </c>
      <c r="D701" s="36">
        <v>22.38</v>
      </c>
      <c r="E701" s="72">
        <f t="shared" si="10"/>
        <v>24.81</v>
      </c>
      <c r="F701" s="36">
        <v>25.65</v>
      </c>
      <c r="G701" s="36">
        <v>92.3</v>
      </c>
      <c r="H701" s="36">
        <v>71.25</v>
      </c>
      <c r="I701" s="36">
        <v>0.5</v>
      </c>
      <c r="J701" s="35">
        <v>327.2</v>
      </c>
      <c r="K701" s="35">
        <v>1.177795</v>
      </c>
      <c r="L701" s="71">
        <v>4.446</v>
      </c>
      <c r="M701" s="36">
        <v>132.5</v>
      </c>
    </row>
    <row r="702" spans="2:13" ht="15">
      <c r="B702" s="73">
        <v>44164.625</v>
      </c>
      <c r="C702" s="36">
        <v>25.5</v>
      </c>
      <c r="D702" s="36">
        <v>23.39</v>
      </c>
      <c r="E702" s="72">
        <f t="shared" si="10"/>
        <v>24.445</v>
      </c>
      <c r="F702" s="36">
        <v>24.8</v>
      </c>
      <c r="G702" s="36">
        <v>88.5</v>
      </c>
      <c r="H702" s="36">
        <v>81.1</v>
      </c>
      <c r="I702" s="36">
        <v>0</v>
      </c>
      <c r="J702" s="35">
        <v>209.5</v>
      </c>
      <c r="K702" s="35">
        <v>0.7540516</v>
      </c>
      <c r="L702" s="71">
        <v>3.137</v>
      </c>
      <c r="M702" s="36">
        <v>161</v>
      </c>
    </row>
    <row r="703" spans="2:13" ht="15">
      <c r="B703" s="73">
        <v>44164.666666666664</v>
      </c>
      <c r="C703" s="36">
        <v>25.66</v>
      </c>
      <c r="D703" s="36">
        <v>23.77</v>
      </c>
      <c r="E703" s="72">
        <f t="shared" si="10"/>
        <v>24.715</v>
      </c>
      <c r="F703" s="36">
        <v>24.51</v>
      </c>
      <c r="G703" s="36">
        <v>87.9</v>
      </c>
      <c r="H703" s="36">
        <v>80.1</v>
      </c>
      <c r="I703" s="36">
        <v>0</v>
      </c>
      <c r="J703" s="35">
        <v>143.1</v>
      </c>
      <c r="K703" s="35">
        <v>0.5149814</v>
      </c>
      <c r="L703" s="71">
        <v>3.714</v>
      </c>
      <c r="M703" s="36">
        <v>118.5</v>
      </c>
    </row>
    <row r="704" spans="2:13" ht="15">
      <c r="B704" s="73">
        <v>44164.708333333336</v>
      </c>
      <c r="C704" s="36">
        <v>24.29</v>
      </c>
      <c r="D704" s="36">
        <v>23.31</v>
      </c>
      <c r="E704" s="72">
        <f t="shared" si="10"/>
        <v>23.799999999999997</v>
      </c>
      <c r="F704" s="36">
        <v>23.77</v>
      </c>
      <c r="G704" s="36">
        <v>90.6</v>
      </c>
      <c r="H704" s="36">
        <v>86.6</v>
      </c>
      <c r="I704" s="36">
        <v>0</v>
      </c>
      <c r="J704" s="35">
        <v>28.86</v>
      </c>
      <c r="K704" s="35">
        <v>0.1038908</v>
      </c>
      <c r="L704" s="71">
        <v>2.522</v>
      </c>
      <c r="M704" s="36">
        <v>131.5</v>
      </c>
    </row>
    <row r="705" spans="2:13" ht="15">
      <c r="B705" s="73">
        <v>44164.75</v>
      </c>
      <c r="C705" s="36">
        <v>23.33</v>
      </c>
      <c r="D705" s="36">
        <v>22.25</v>
      </c>
      <c r="E705" s="72">
        <f t="shared" si="10"/>
        <v>22.79</v>
      </c>
      <c r="F705" s="36">
        <v>22.83</v>
      </c>
      <c r="G705" s="36">
        <v>94.2</v>
      </c>
      <c r="H705" s="36">
        <v>90.6</v>
      </c>
      <c r="I705" s="36">
        <v>0</v>
      </c>
      <c r="J705" s="35">
        <v>0.153</v>
      </c>
      <c r="K705" s="35">
        <v>0.0005520139</v>
      </c>
      <c r="L705" s="71">
        <v>2.205</v>
      </c>
      <c r="M705" s="36">
        <v>147.3</v>
      </c>
    </row>
    <row r="706" spans="2:13" ht="15">
      <c r="B706" s="73">
        <v>44164.791666666664</v>
      </c>
      <c r="C706" s="36">
        <v>22.26</v>
      </c>
      <c r="D706" s="36">
        <v>21.81</v>
      </c>
      <c r="E706" s="72">
        <f t="shared" si="10"/>
        <v>22.035</v>
      </c>
      <c r="F706" s="36">
        <v>21.95</v>
      </c>
      <c r="G706" s="36">
        <v>96.3</v>
      </c>
      <c r="H706" s="36">
        <v>94.2</v>
      </c>
      <c r="I706" s="36">
        <v>0</v>
      </c>
      <c r="J706" s="35">
        <v>0</v>
      </c>
      <c r="K706" s="35">
        <v>0</v>
      </c>
      <c r="L706" s="71">
        <v>1.253</v>
      </c>
      <c r="M706" s="36">
        <v>161.3</v>
      </c>
    </row>
    <row r="707" spans="2:13" ht="15">
      <c r="B707" s="73">
        <v>44164.833333333336</v>
      </c>
      <c r="C707" s="36">
        <v>21.83</v>
      </c>
      <c r="D707" s="36">
        <v>21.5</v>
      </c>
      <c r="E707" s="72">
        <f t="shared" si="10"/>
        <v>21.665</v>
      </c>
      <c r="F707" s="36">
        <v>21.63</v>
      </c>
      <c r="G707" s="36">
        <v>97.9</v>
      </c>
      <c r="H707" s="36">
        <v>96.3</v>
      </c>
      <c r="I707" s="36">
        <v>0</v>
      </c>
      <c r="J707" s="35">
        <v>0</v>
      </c>
      <c r="K707" s="35">
        <v>0</v>
      </c>
      <c r="L707" s="71">
        <v>0.791</v>
      </c>
      <c r="M707" s="36">
        <v>196.7</v>
      </c>
    </row>
    <row r="708" spans="2:13" ht="15">
      <c r="B708" s="73">
        <v>44164.875</v>
      </c>
      <c r="C708" s="36">
        <v>21.75</v>
      </c>
      <c r="D708" s="36">
        <v>21.51</v>
      </c>
      <c r="E708" s="72">
        <f t="shared" si="10"/>
        <v>21.630000000000003</v>
      </c>
      <c r="F708" s="36">
        <v>21.61</v>
      </c>
      <c r="G708" s="36">
        <v>98.3</v>
      </c>
      <c r="H708" s="36">
        <v>97.8</v>
      </c>
      <c r="I708" s="36">
        <v>0</v>
      </c>
      <c r="J708" s="35">
        <v>0</v>
      </c>
      <c r="K708" s="35">
        <v>0</v>
      </c>
      <c r="L708" s="71">
        <v>0.508</v>
      </c>
      <c r="M708" s="36">
        <v>99.3</v>
      </c>
    </row>
    <row r="709" spans="2:13" ht="15">
      <c r="B709" s="73">
        <v>44164.916666666664</v>
      </c>
      <c r="C709" s="36">
        <v>21.85</v>
      </c>
      <c r="D709" s="36">
        <v>21.4</v>
      </c>
      <c r="E709" s="72">
        <f t="shared" si="10"/>
        <v>21.625</v>
      </c>
      <c r="F709" s="36">
        <v>21.67</v>
      </c>
      <c r="G709" s="36">
        <v>98.3</v>
      </c>
      <c r="H709" s="36">
        <v>96</v>
      </c>
      <c r="I709" s="36">
        <v>0</v>
      </c>
      <c r="J709" s="35">
        <v>0</v>
      </c>
      <c r="K709" s="35">
        <v>0</v>
      </c>
      <c r="L709" s="71">
        <v>1.211</v>
      </c>
      <c r="M709" s="36">
        <v>187.5</v>
      </c>
    </row>
    <row r="710" spans="2:13" ht="15">
      <c r="B710" s="73">
        <v>44164.958333333336</v>
      </c>
      <c r="C710" s="36">
        <v>21.61</v>
      </c>
      <c r="D710" s="36">
        <v>21.27</v>
      </c>
      <c r="E710" s="72">
        <f t="shared" si="10"/>
        <v>21.439999999999998</v>
      </c>
      <c r="F710" s="36">
        <v>21.46</v>
      </c>
      <c r="G710" s="36">
        <v>98.4</v>
      </c>
      <c r="H710" s="36">
        <v>96.9</v>
      </c>
      <c r="I710" s="36">
        <v>0.1</v>
      </c>
      <c r="J710" s="35">
        <v>0</v>
      </c>
      <c r="K710" s="35">
        <v>0</v>
      </c>
      <c r="L710" s="71">
        <v>0.886</v>
      </c>
      <c r="M710" s="36">
        <v>195.4</v>
      </c>
    </row>
    <row r="711" spans="2:13" ht="15">
      <c r="B711" s="73">
        <v>44165</v>
      </c>
      <c r="C711" s="36">
        <v>21.55</v>
      </c>
      <c r="D711" s="36">
        <v>20.84</v>
      </c>
      <c r="E711" s="72">
        <f t="shared" si="10"/>
        <v>21.195</v>
      </c>
      <c r="F711" s="36">
        <v>21.16</v>
      </c>
      <c r="G711" s="36">
        <v>99.1</v>
      </c>
      <c r="H711" s="36">
        <v>98.4</v>
      </c>
      <c r="I711" s="36">
        <v>0</v>
      </c>
      <c r="J711" s="35">
        <v>0</v>
      </c>
      <c r="K711" s="35">
        <v>0</v>
      </c>
      <c r="L711" s="71">
        <v>0.24</v>
      </c>
      <c r="M711" s="36">
        <v>133</v>
      </c>
    </row>
    <row r="712" spans="2:13" ht="15">
      <c r="B712" s="73">
        <v>44165.041666666664</v>
      </c>
      <c r="C712" s="36">
        <v>20.82</v>
      </c>
      <c r="D712" s="36">
        <v>20.4</v>
      </c>
      <c r="E712" s="72">
        <f t="shared" si="10"/>
        <v>20.61</v>
      </c>
      <c r="F712" s="36">
        <v>20.69</v>
      </c>
      <c r="G712" s="36">
        <v>99.6</v>
      </c>
      <c r="H712" s="36">
        <v>99</v>
      </c>
      <c r="I712" s="36">
        <v>0.1</v>
      </c>
      <c r="J712" s="35">
        <v>0</v>
      </c>
      <c r="K712" s="35">
        <v>0</v>
      </c>
      <c r="L712" s="71">
        <v>0</v>
      </c>
      <c r="M712" s="36">
        <v>253.2</v>
      </c>
    </row>
    <row r="713" spans="2:13" ht="15">
      <c r="B713" s="73">
        <v>44165.083333333336</v>
      </c>
      <c r="C713" s="36">
        <v>20.52</v>
      </c>
      <c r="D713" s="36">
        <v>20.05</v>
      </c>
      <c r="E713" s="72">
        <f t="shared" si="10"/>
        <v>20.285</v>
      </c>
      <c r="F713" s="36">
        <v>20.31</v>
      </c>
      <c r="G713" s="36">
        <v>100</v>
      </c>
      <c r="H713" s="36">
        <v>99.7</v>
      </c>
      <c r="I713" s="36">
        <v>0</v>
      </c>
      <c r="J713" s="35">
        <v>0</v>
      </c>
      <c r="K713" s="35">
        <v>0</v>
      </c>
      <c r="L713" s="71">
        <v>0.287</v>
      </c>
      <c r="M713" s="36">
        <v>231.7</v>
      </c>
    </row>
    <row r="714" spans="2:13" ht="15">
      <c r="B714" s="73">
        <v>44165.125</v>
      </c>
      <c r="C714" s="36">
        <v>20.31</v>
      </c>
      <c r="D714" s="36">
        <v>20.16</v>
      </c>
      <c r="E714" s="72">
        <f t="shared" si="10"/>
        <v>20.235</v>
      </c>
      <c r="F714" s="36">
        <v>20.24</v>
      </c>
      <c r="G714" s="36">
        <v>100</v>
      </c>
      <c r="H714" s="36">
        <v>100</v>
      </c>
      <c r="I714" s="36">
        <v>0</v>
      </c>
      <c r="J714" s="35">
        <v>0.003</v>
      </c>
      <c r="K714" s="37">
        <v>1.022594E-05</v>
      </c>
      <c r="L714" s="71">
        <v>0.77</v>
      </c>
      <c r="M714" s="36">
        <v>171.5</v>
      </c>
    </row>
    <row r="715" spans="2:13" ht="15">
      <c r="B715" s="73">
        <v>44165.166666666664</v>
      </c>
      <c r="C715" s="36">
        <v>20.29</v>
      </c>
      <c r="D715" s="36">
        <v>19.98</v>
      </c>
      <c r="E715" s="72">
        <f t="shared" si="10"/>
        <v>20.134999999999998</v>
      </c>
      <c r="F715" s="36">
        <v>20.18</v>
      </c>
      <c r="G715" s="36">
        <v>100</v>
      </c>
      <c r="H715" s="36">
        <v>100</v>
      </c>
      <c r="I715" s="36">
        <v>0</v>
      </c>
      <c r="J715" s="35">
        <v>0.145</v>
      </c>
      <c r="K715" s="35">
        <v>0.0005215231</v>
      </c>
      <c r="L715" s="71">
        <v>0.203</v>
      </c>
      <c r="M715" s="36">
        <v>135.9</v>
      </c>
    </row>
    <row r="716" spans="2:13" ht="15">
      <c r="B716" s="73">
        <v>44165.208333333336</v>
      </c>
      <c r="C716" s="36">
        <v>20.92</v>
      </c>
      <c r="D716" s="36">
        <v>20.26</v>
      </c>
      <c r="E716" s="72">
        <f t="shared" si="10"/>
        <v>20.590000000000003</v>
      </c>
      <c r="F716" s="36">
        <v>20.59</v>
      </c>
      <c r="G716" s="36">
        <v>100</v>
      </c>
      <c r="H716" s="36">
        <v>100</v>
      </c>
      <c r="I716" s="36">
        <v>0</v>
      </c>
      <c r="J716" s="35">
        <v>22.81</v>
      </c>
      <c r="K716" s="35">
        <v>0.08212456</v>
      </c>
      <c r="L716" s="71">
        <v>0.523</v>
      </c>
      <c r="M716" s="36">
        <v>227.5</v>
      </c>
    </row>
    <row r="717" spans="2:13" ht="15">
      <c r="B717" s="73">
        <v>44165.25</v>
      </c>
      <c r="C717" s="36">
        <v>22.43</v>
      </c>
      <c r="D717" s="36">
        <v>20.77</v>
      </c>
      <c r="E717" s="72">
        <f t="shared" si="10"/>
        <v>21.6</v>
      </c>
      <c r="F717" s="36">
        <v>21.4</v>
      </c>
      <c r="G717" s="36">
        <v>100</v>
      </c>
      <c r="H717" s="36">
        <v>97.5</v>
      </c>
      <c r="I717" s="36">
        <v>0.2</v>
      </c>
      <c r="J717" s="35">
        <v>139.1</v>
      </c>
      <c r="K717" s="35">
        <v>0.5008807</v>
      </c>
      <c r="L717" s="71">
        <v>0.372</v>
      </c>
      <c r="M717" s="36">
        <v>208.1</v>
      </c>
    </row>
    <row r="718" spans="2:13" ht="15">
      <c r="B718" s="73">
        <v>44165.291666666664</v>
      </c>
      <c r="C718" s="36">
        <v>26.09</v>
      </c>
      <c r="D718" s="36">
        <v>22.35</v>
      </c>
      <c r="E718" s="72">
        <f t="shared" si="10"/>
        <v>24.22</v>
      </c>
      <c r="F718" s="36">
        <v>24.38</v>
      </c>
      <c r="G718" s="36">
        <v>97.7</v>
      </c>
      <c r="H718" s="36">
        <v>81.5</v>
      </c>
      <c r="I718" s="36">
        <v>0</v>
      </c>
      <c r="J718" s="35">
        <v>439.8</v>
      </c>
      <c r="K718" s="35">
        <v>1.583303</v>
      </c>
      <c r="L718" s="71">
        <v>0.969</v>
      </c>
      <c r="M718" s="36">
        <v>111.6</v>
      </c>
    </row>
    <row r="719" spans="2:13" ht="15">
      <c r="B719" s="73">
        <v>44165.333333333336</v>
      </c>
      <c r="C719" s="36">
        <v>27.04</v>
      </c>
      <c r="D719" s="36">
        <v>24.49</v>
      </c>
      <c r="E719" s="72">
        <f t="shared" si="10"/>
        <v>25.765</v>
      </c>
      <c r="F719" s="36">
        <v>26.02</v>
      </c>
      <c r="G719" s="36">
        <v>87.3</v>
      </c>
      <c r="H719" s="36">
        <v>71.82</v>
      </c>
      <c r="I719" s="36">
        <v>0</v>
      </c>
      <c r="J719" s="35">
        <v>622.6</v>
      </c>
      <c r="K719" s="35">
        <v>2.241499</v>
      </c>
      <c r="L719" s="71">
        <v>2.23</v>
      </c>
      <c r="M719" s="36">
        <v>131.2</v>
      </c>
    </row>
    <row r="720" spans="2:13" ht="15">
      <c r="B720" s="73">
        <v>44165.375</v>
      </c>
      <c r="C720" s="36">
        <v>27.71</v>
      </c>
      <c r="D720" s="36">
        <v>26.06</v>
      </c>
      <c r="E720" s="72">
        <f t="shared" si="10"/>
        <v>26.884999999999998</v>
      </c>
      <c r="F720" s="36">
        <v>26.99</v>
      </c>
      <c r="G720" s="36">
        <v>77.77</v>
      </c>
      <c r="H720" s="36">
        <v>67.59</v>
      </c>
      <c r="I720" s="36">
        <v>0</v>
      </c>
      <c r="J720" s="35">
        <v>708.4</v>
      </c>
      <c r="K720" s="35">
        <v>2.550339</v>
      </c>
      <c r="L720" s="71">
        <v>2.555</v>
      </c>
      <c r="M720" s="36">
        <v>126.1</v>
      </c>
    </row>
    <row r="721" spans="2:13" ht="15">
      <c r="B721" s="73">
        <v>44165.416666666664</v>
      </c>
      <c r="C721" s="36">
        <v>29.31</v>
      </c>
      <c r="D721" s="36">
        <v>27.23</v>
      </c>
      <c r="E721" s="72">
        <f t="shared" si="10"/>
        <v>28.27</v>
      </c>
      <c r="F721" s="36">
        <v>28.03</v>
      </c>
      <c r="G721" s="36">
        <v>74.51</v>
      </c>
      <c r="H721" s="36">
        <v>58.82</v>
      </c>
      <c r="I721" s="36">
        <v>0</v>
      </c>
      <c r="J721" s="35">
        <v>848</v>
      </c>
      <c r="K721" s="35">
        <v>3.054558</v>
      </c>
      <c r="L721" s="71">
        <v>2.764</v>
      </c>
      <c r="M721" s="36">
        <v>180.4</v>
      </c>
    </row>
    <row r="722" spans="2:13" ht="15">
      <c r="B722" s="73">
        <v>44165.458333333336</v>
      </c>
      <c r="C722" s="36">
        <v>29.85</v>
      </c>
      <c r="D722" s="36">
        <v>28.18</v>
      </c>
      <c r="E722" s="72">
        <f t="shared" si="10"/>
        <v>29.015</v>
      </c>
      <c r="F722" s="36">
        <v>28.91</v>
      </c>
      <c r="G722" s="36">
        <v>68.5</v>
      </c>
      <c r="H722" s="36">
        <v>55.35</v>
      </c>
      <c r="I722" s="36">
        <v>0</v>
      </c>
      <c r="J722" s="35">
        <v>902</v>
      </c>
      <c r="K722" s="35">
        <v>3.248583</v>
      </c>
      <c r="L722" s="71">
        <v>3.222</v>
      </c>
      <c r="M722" s="36">
        <v>175.9</v>
      </c>
    </row>
    <row r="723" spans="2:13" ht="15">
      <c r="B723" s="73">
        <v>44165.5</v>
      </c>
      <c r="C723" s="36">
        <v>30.19</v>
      </c>
      <c r="D723" s="36">
        <v>28.81</v>
      </c>
      <c r="E723" s="72">
        <f t="shared" si="10"/>
        <v>29.5</v>
      </c>
      <c r="F723" s="36">
        <v>29.43</v>
      </c>
      <c r="G723" s="36">
        <v>65.58</v>
      </c>
      <c r="H723" s="36">
        <v>55.85</v>
      </c>
      <c r="I723" s="36">
        <v>0</v>
      </c>
      <c r="J723" s="35">
        <v>865</v>
      </c>
      <c r="K723" s="35">
        <v>3.11324</v>
      </c>
      <c r="L723" s="71">
        <v>3.138</v>
      </c>
      <c r="M723" s="36">
        <v>116.3</v>
      </c>
    </row>
    <row r="724" spans="2:13" ht="15">
      <c r="B724" s="73">
        <v>44165.541666666664</v>
      </c>
      <c r="C724" s="36">
        <v>30.33</v>
      </c>
      <c r="D724" s="36">
        <v>28.66</v>
      </c>
      <c r="E724" s="72">
        <f t="shared" si="10"/>
        <v>29.494999999999997</v>
      </c>
      <c r="F724" s="36">
        <v>29.5</v>
      </c>
      <c r="G724" s="36">
        <v>64.75</v>
      </c>
      <c r="H724" s="36">
        <v>55.53</v>
      </c>
      <c r="I724" s="36">
        <v>0</v>
      </c>
      <c r="J724" s="35">
        <v>676.6</v>
      </c>
      <c r="K724" s="35">
        <v>2.435771</v>
      </c>
      <c r="L724" s="71">
        <v>3.571</v>
      </c>
      <c r="M724" s="36">
        <v>175.1</v>
      </c>
    </row>
    <row r="725" spans="2:13" ht="15">
      <c r="B725" s="73">
        <v>44165.583333333336</v>
      </c>
      <c r="C725" s="36">
        <v>29.73</v>
      </c>
      <c r="D725" s="36">
        <v>27.88</v>
      </c>
      <c r="E725" s="72">
        <f t="shared" si="10"/>
        <v>28.805</v>
      </c>
      <c r="F725" s="36">
        <v>28.65</v>
      </c>
      <c r="G725" s="36">
        <v>71.83</v>
      </c>
      <c r="H725" s="36">
        <v>62.47</v>
      </c>
      <c r="I725" s="36">
        <v>0</v>
      </c>
      <c r="J725" s="35">
        <v>500.7</v>
      </c>
      <c r="K725" s="35">
        <v>1.802429</v>
      </c>
      <c r="L725" s="71">
        <v>3.878</v>
      </c>
      <c r="M725" s="36">
        <v>122</v>
      </c>
    </row>
    <row r="726" spans="2:13" ht="15">
      <c r="B726" s="73">
        <v>44165.625</v>
      </c>
      <c r="C726" s="36">
        <v>28.21</v>
      </c>
      <c r="D726" s="36">
        <v>26.73</v>
      </c>
      <c r="E726" s="72">
        <f aca="true" t="shared" si="11" ref="E726:E733">(C726+D726)/2</f>
        <v>27.47</v>
      </c>
      <c r="F726" s="36">
        <v>27.17</v>
      </c>
      <c r="G726" s="36">
        <v>76.43</v>
      </c>
      <c r="H726" s="36">
        <v>67.71</v>
      </c>
      <c r="I726" s="36">
        <v>0</v>
      </c>
      <c r="J726" s="35">
        <v>186.2</v>
      </c>
      <c r="K726" s="35">
        <v>0.6704797</v>
      </c>
      <c r="L726" s="71">
        <v>3.772</v>
      </c>
      <c r="M726" s="36">
        <v>178.2</v>
      </c>
    </row>
    <row r="727" spans="2:13" ht="15">
      <c r="B727" s="73">
        <v>44165.666666666664</v>
      </c>
      <c r="C727" s="36">
        <v>28.35</v>
      </c>
      <c r="D727" s="36">
        <v>26.94</v>
      </c>
      <c r="E727" s="72">
        <f t="shared" si="11"/>
        <v>27.645000000000003</v>
      </c>
      <c r="F727" s="36">
        <v>27.54</v>
      </c>
      <c r="G727" s="36">
        <v>71.61</v>
      </c>
      <c r="H727" s="36">
        <v>66.05</v>
      </c>
      <c r="I727" s="36">
        <v>0</v>
      </c>
      <c r="J727" s="35">
        <v>252.9</v>
      </c>
      <c r="K727" s="35">
        <v>0.9104853</v>
      </c>
      <c r="L727" s="71">
        <v>3.891</v>
      </c>
      <c r="M727" s="36">
        <v>118.9</v>
      </c>
    </row>
    <row r="728" spans="2:13" ht="15">
      <c r="B728" s="73">
        <v>44165.708333333336</v>
      </c>
      <c r="C728" s="36">
        <v>26.98</v>
      </c>
      <c r="D728" s="36">
        <v>24.85</v>
      </c>
      <c r="E728" s="72">
        <f t="shared" si="11"/>
        <v>25.915</v>
      </c>
      <c r="F728" s="36">
        <v>25.87</v>
      </c>
      <c r="G728" s="36">
        <v>80.4</v>
      </c>
      <c r="H728" s="36">
        <v>70.13</v>
      </c>
      <c r="I728" s="36">
        <v>0</v>
      </c>
      <c r="J728" s="35">
        <v>53.22</v>
      </c>
      <c r="K728" s="35">
        <v>0.1915776</v>
      </c>
      <c r="L728" s="71">
        <v>3.254</v>
      </c>
      <c r="M728" s="36">
        <v>144.6</v>
      </c>
    </row>
    <row r="729" spans="2:13" ht="15">
      <c r="B729" s="73">
        <v>44165.75</v>
      </c>
      <c r="C729" s="36">
        <v>24.83</v>
      </c>
      <c r="D729" s="36">
        <v>23.54</v>
      </c>
      <c r="E729" s="72">
        <f t="shared" si="11"/>
        <v>24.185</v>
      </c>
      <c r="F729" s="36">
        <v>24.08</v>
      </c>
      <c r="G729" s="36">
        <v>88.8</v>
      </c>
      <c r="H729" s="36">
        <v>80.7</v>
      </c>
      <c r="I729" s="36">
        <v>0</v>
      </c>
      <c r="J729" s="35">
        <v>0.321</v>
      </c>
      <c r="K729" s="35">
        <v>0.001154961</v>
      </c>
      <c r="L729" s="71">
        <v>2.316</v>
      </c>
      <c r="M729" s="36">
        <v>136.6</v>
      </c>
    </row>
    <row r="730" spans="2:13" ht="15">
      <c r="B730" s="73">
        <v>44165.791666666664</v>
      </c>
      <c r="C730" s="36">
        <v>23.57</v>
      </c>
      <c r="D730" s="36">
        <v>22.93</v>
      </c>
      <c r="E730" s="72">
        <f t="shared" si="11"/>
        <v>23.25</v>
      </c>
      <c r="F730" s="36">
        <v>23.25</v>
      </c>
      <c r="G730" s="36">
        <v>93.1</v>
      </c>
      <c r="H730" s="36">
        <v>88.8</v>
      </c>
      <c r="I730" s="36">
        <v>0</v>
      </c>
      <c r="J730" s="35">
        <v>0</v>
      </c>
      <c r="K730" s="35">
        <v>0</v>
      </c>
      <c r="L730" s="71">
        <v>1.812</v>
      </c>
      <c r="M730" s="36">
        <v>141.9</v>
      </c>
    </row>
    <row r="731" spans="2:13" ht="15">
      <c r="B731" s="73">
        <v>44165.833333333336</v>
      </c>
      <c r="C731" s="36">
        <v>22.95</v>
      </c>
      <c r="D731" s="36">
        <v>22.5</v>
      </c>
      <c r="E731" s="72">
        <f t="shared" si="11"/>
        <v>22.725</v>
      </c>
      <c r="F731" s="36">
        <v>22.74</v>
      </c>
      <c r="G731" s="36">
        <v>94.6</v>
      </c>
      <c r="H731" s="36">
        <v>93</v>
      </c>
      <c r="I731" s="36">
        <v>0</v>
      </c>
      <c r="J731" s="35">
        <v>0</v>
      </c>
      <c r="K731" s="35">
        <v>0</v>
      </c>
      <c r="L731" s="71">
        <v>0.98</v>
      </c>
      <c r="M731" s="36">
        <v>208.4</v>
      </c>
    </row>
    <row r="732" spans="2:13" ht="15">
      <c r="B732" s="73">
        <v>44165.875</v>
      </c>
      <c r="C732" s="36">
        <v>22.5</v>
      </c>
      <c r="D732" s="36">
        <v>21.82</v>
      </c>
      <c r="E732" s="72">
        <f t="shared" si="11"/>
        <v>22.16</v>
      </c>
      <c r="F732" s="36">
        <v>22.11</v>
      </c>
      <c r="G732" s="36">
        <v>96.9</v>
      </c>
      <c r="H732" s="36">
        <v>94.4</v>
      </c>
      <c r="I732" s="36">
        <v>0</v>
      </c>
      <c r="J732" s="35">
        <v>0</v>
      </c>
      <c r="K732" s="35">
        <v>0</v>
      </c>
      <c r="L732" s="71">
        <v>0.886</v>
      </c>
      <c r="M732" s="36">
        <v>198.2</v>
      </c>
    </row>
    <row r="733" spans="2:13" ht="15.75" thickBot="1">
      <c r="B733" s="73">
        <v>44165.916666666664</v>
      </c>
      <c r="C733" s="36">
        <v>21.86</v>
      </c>
      <c r="D733" s="36">
        <v>21.41</v>
      </c>
      <c r="E733" s="72">
        <f t="shared" si="11"/>
        <v>21.634999999999998</v>
      </c>
      <c r="F733" s="36">
        <v>21.65</v>
      </c>
      <c r="G733" s="36">
        <v>98.3</v>
      </c>
      <c r="H733" s="36">
        <v>96.9</v>
      </c>
      <c r="I733" s="36">
        <v>0</v>
      </c>
      <c r="J733" s="35">
        <v>0.003</v>
      </c>
      <c r="K733" s="37">
        <v>1.022581E-05</v>
      </c>
      <c r="L733" s="71">
        <v>0.44</v>
      </c>
      <c r="M733" s="36">
        <v>198.5</v>
      </c>
    </row>
    <row r="734" spans="2:13" ht="16.5" thickBot="1" thickTop="1">
      <c r="B734" s="65" t="s">
        <v>72</v>
      </c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7"/>
    </row>
    <row r="735" spans="2:13" ht="13.5" thickTop="1">
      <c r="B735" s="19" t="s">
        <v>73</v>
      </c>
      <c r="C735" s="20">
        <f>AVERAGE(C14:C733)</f>
        <v>25.587474747474797</v>
      </c>
      <c r="D735" s="20">
        <f>AVERAGE(D14:D733)</f>
        <v>24.40806637806641</v>
      </c>
      <c r="E735" s="20">
        <f>AVERAGE(F14:F733)</f>
        <v>24.972813852813868</v>
      </c>
      <c r="F735" s="20">
        <f>AVERAGE(G14:G733)</f>
        <v>86.82116883116892</v>
      </c>
      <c r="G735" s="20">
        <f>AVERAGE(H14:H733)</f>
        <v>81.38972582972586</v>
      </c>
      <c r="H735" s="20">
        <f>AVERAGE(I14:I733)</f>
        <v>0.09249639249639251</v>
      </c>
      <c r="I735" s="20" t="s">
        <v>74</v>
      </c>
      <c r="J735" s="20">
        <f>AVERAGE(K14:K733)</f>
        <v>0.7520922429609677</v>
      </c>
      <c r="K735" s="20" t="s">
        <v>74</v>
      </c>
      <c r="L735" s="20">
        <f>AVERAGE(M14:M733)</f>
        <v>139.64491774891783</v>
      </c>
      <c r="M735" s="20" t="e">
        <f>AVERAGE(#REF!)</f>
        <v>#REF!</v>
      </c>
    </row>
    <row r="736" spans="2:13" ht="12.75">
      <c r="B736" s="19" t="s">
        <v>75</v>
      </c>
      <c r="C736" s="20">
        <f>MAX(C14:C733)</f>
        <v>34.55</v>
      </c>
      <c r="D736" s="20">
        <f>MAX(D14:D733)</f>
        <v>32.43</v>
      </c>
      <c r="E736" s="20">
        <f>MAX(F14:F733)</f>
        <v>33.36</v>
      </c>
      <c r="F736" s="20">
        <f>MAX(G14:G733)</f>
        <v>100</v>
      </c>
      <c r="G736" s="20">
        <f>MAX(H14:H733)</f>
        <v>100</v>
      </c>
      <c r="H736" s="20">
        <f>MAX(I14:I733)</f>
        <v>6.7</v>
      </c>
      <c r="I736" s="20">
        <f>MAX(J14:J733)</f>
        <v>958</v>
      </c>
      <c r="J736" s="20">
        <f>MAX(K14:K733)</f>
        <v>3.447336</v>
      </c>
      <c r="K736" s="20">
        <f>MAX(L14:L733)</f>
        <v>5.42</v>
      </c>
      <c r="L736" s="20">
        <f>MAX(M14:M733)</f>
        <v>350.9</v>
      </c>
      <c r="M736" s="20" t="e">
        <f>MAX(#REF!)</f>
        <v>#REF!</v>
      </c>
    </row>
    <row r="737" spans="2:13" ht="12.75">
      <c r="B737" s="19" t="s">
        <v>76</v>
      </c>
      <c r="C737" s="20">
        <f>MIN(C14:C733)</f>
        <v>19.56</v>
      </c>
      <c r="D737" s="20">
        <f>MIN(D14:D733)</f>
        <v>18.98</v>
      </c>
      <c r="E737" s="20">
        <f>MIN(F14:F733)</f>
        <v>19.31</v>
      </c>
      <c r="F737" s="20">
        <f>MIN(G14:G733)</f>
        <v>46.9</v>
      </c>
      <c r="G737" s="20">
        <f>MIN(H14:H733)</f>
        <v>41.55</v>
      </c>
      <c r="H737" s="20">
        <f>MIN(I14:I733)</f>
        <v>0</v>
      </c>
      <c r="I737" s="20">
        <f>MIN(J14:J733)</f>
        <v>0</v>
      </c>
      <c r="J737" s="20">
        <f>MIN(K14:K733)</f>
        <v>0</v>
      </c>
      <c r="K737" s="20">
        <f>MIN(L14:L733)</f>
        <v>0</v>
      </c>
      <c r="L737" s="20">
        <f>MIN(M14:M733)</f>
        <v>1.146</v>
      </c>
      <c r="M737" s="20" t="e">
        <f>MIN(#REF!)</f>
        <v>#REF!</v>
      </c>
    </row>
    <row r="738" spans="2:13" ht="12.75">
      <c r="B738" s="19" t="s">
        <v>77</v>
      </c>
      <c r="C738" s="20">
        <f>C736-C737</f>
        <v>14.989999999999998</v>
      </c>
      <c r="D738" s="20">
        <f aca="true" t="shared" si="12" ref="D738:M738">D736-D737</f>
        <v>13.45</v>
      </c>
      <c r="E738" s="20">
        <f t="shared" si="12"/>
        <v>14.05</v>
      </c>
      <c r="F738" s="20">
        <f t="shared" si="12"/>
        <v>53.1</v>
      </c>
      <c r="G738" s="20">
        <f t="shared" si="12"/>
        <v>58.45</v>
      </c>
      <c r="H738" s="20">
        <f t="shared" si="12"/>
        <v>6.7</v>
      </c>
      <c r="I738" s="20">
        <f t="shared" si="12"/>
        <v>958</v>
      </c>
      <c r="J738" s="20">
        <f t="shared" si="12"/>
        <v>3.447336</v>
      </c>
      <c r="K738" s="20">
        <f t="shared" si="12"/>
        <v>5.42</v>
      </c>
      <c r="L738" s="20">
        <f t="shared" si="12"/>
        <v>349.75399999999996</v>
      </c>
      <c r="M738" s="20" t="e">
        <f t="shared" si="12"/>
        <v>#REF!</v>
      </c>
    </row>
    <row r="739" spans="2:13" ht="12.75">
      <c r="B739" s="19" t="s">
        <v>78</v>
      </c>
      <c r="C739" s="20" t="s">
        <v>74</v>
      </c>
      <c r="D739" s="21" t="s">
        <v>74</v>
      </c>
      <c r="E739" s="20" t="s">
        <v>74</v>
      </c>
      <c r="F739" s="21" t="s">
        <v>74</v>
      </c>
      <c r="G739" s="20" t="s">
        <v>74</v>
      </c>
      <c r="H739" s="21" t="s">
        <v>74</v>
      </c>
      <c r="I739" s="20">
        <f>SUM(J14:J733)</f>
        <v>146268.41600000008</v>
      </c>
      <c r="J739" s="21" t="s">
        <v>74</v>
      </c>
      <c r="K739" s="20">
        <f>SUM(L14:L733)</f>
        <v>1519.3529999999998</v>
      </c>
      <c r="L739" s="21" t="s">
        <v>74</v>
      </c>
      <c r="M739" s="20" t="s">
        <v>74</v>
      </c>
    </row>
    <row r="740" spans="2:14" ht="16.5" thickBot="1">
      <c r="B740" s="22" t="s">
        <v>79</v>
      </c>
      <c r="C740" s="23">
        <f>100*(STDEV(C14:C733))/(AVERAGE(C14:C733))</f>
        <v>13.41834727173213</v>
      </c>
      <c r="D740" s="23">
        <f>100*(STDEV(D14:D733))/(AVERAGE(D14:D733))</f>
        <v>11.936310730829625</v>
      </c>
      <c r="E740" s="23">
        <f>100*(STDEV(F14:F733))/(AVERAGE(F14:F733))</f>
        <v>12.583862403994347</v>
      </c>
      <c r="F740" s="23">
        <f>100*(STDEV(G14:G733))/(AVERAGE(G14:G733))</f>
        <v>14.797668449407682</v>
      </c>
      <c r="G740" s="23">
        <f>100*(STDEV(H14:H733))/(AVERAGE(H14:H733))</f>
        <v>19.69646268385994</v>
      </c>
      <c r="H740" s="23">
        <f>100*(STDEV(I14:I733))/(AVERAGE(I14:I733))</f>
        <v>593.0120848797435</v>
      </c>
      <c r="I740" s="23">
        <f>100*(STDEV(J14:J733))/(AVERAGE(J14:J733))</f>
        <v>128.06023143818825</v>
      </c>
      <c r="J740" s="23">
        <f>100*(STDEV(K14:K733))/(AVERAGE(K14:K733))</f>
        <v>129.2761641787802</v>
      </c>
      <c r="K740" s="23">
        <f>100*(STDEV(L14:L733))/(AVERAGE(L14:L733))</f>
        <v>62.80424068494119</v>
      </c>
      <c r="L740" s="23">
        <f>100*(STDEV(M14:M733))/(AVERAGE(M14:M733))</f>
        <v>36.63696098376772</v>
      </c>
      <c r="M740" s="23" t="e">
        <f>100*(STDEV(#REF!))/(AVERAGE(#REF!))</f>
        <v>#REF!</v>
      </c>
      <c r="N740" s="38"/>
    </row>
    <row r="741" spans="2:13" ht="13.5" thickTop="1">
      <c r="B741" s="16"/>
      <c r="C741" s="16"/>
      <c r="D741" s="16"/>
      <c r="E741" s="16"/>
      <c r="F741" s="16"/>
      <c r="G741" s="16"/>
      <c r="H741" s="16"/>
      <c r="I741" s="16"/>
      <c r="J741" s="16"/>
      <c r="K741" s="24"/>
      <c r="L741" s="16"/>
      <c r="M741" s="16"/>
    </row>
    <row r="742" spans="2:13" ht="12.75">
      <c r="B742" s="25" t="s">
        <v>7</v>
      </c>
      <c r="C742" s="68" t="s">
        <v>8</v>
      </c>
      <c r="D742" s="69"/>
      <c r="E742" s="69"/>
      <c r="F742" s="68" t="s">
        <v>9</v>
      </c>
      <c r="G742" s="69"/>
      <c r="H742" s="70"/>
      <c r="I742" s="26" t="s">
        <v>10</v>
      </c>
      <c r="J742" s="68" t="s">
        <v>11</v>
      </c>
      <c r="K742" s="70"/>
      <c r="L742" s="68" t="s">
        <v>12</v>
      </c>
      <c r="M742" s="70"/>
    </row>
    <row r="743" spans="2:13" ht="14.25">
      <c r="B743" s="27" t="s">
        <v>13</v>
      </c>
      <c r="C743" s="28" t="s">
        <v>14</v>
      </c>
      <c r="D743" s="29" t="s">
        <v>15</v>
      </c>
      <c r="E743" s="30" t="s">
        <v>16</v>
      </c>
      <c r="F743" s="30" t="s">
        <v>17</v>
      </c>
      <c r="G743" s="28" t="s">
        <v>18</v>
      </c>
      <c r="H743" s="29" t="s">
        <v>19</v>
      </c>
      <c r="I743" s="30" t="s">
        <v>20</v>
      </c>
      <c r="J743" s="28" t="s">
        <v>21</v>
      </c>
      <c r="K743" s="29" t="s">
        <v>22</v>
      </c>
      <c r="L743" s="31" t="s">
        <v>23</v>
      </c>
      <c r="M743" s="30" t="s">
        <v>24</v>
      </c>
    </row>
    <row r="744" ht="15">
      <c r="K744" s="32"/>
    </row>
    <row r="745" ht="15">
      <c r="K745" s="32"/>
    </row>
    <row r="746" ht="15">
      <c r="K746" s="32"/>
    </row>
    <row r="747" ht="15">
      <c r="K747" s="32"/>
    </row>
    <row r="748" ht="15">
      <c r="K748" s="32"/>
    </row>
    <row r="749" ht="15">
      <c r="K749" s="32"/>
    </row>
    <row r="750" ht="15">
      <c r="K750" s="32"/>
    </row>
    <row r="751" ht="15">
      <c r="K751" s="32"/>
    </row>
    <row r="752" ht="15">
      <c r="K752" s="32"/>
    </row>
    <row r="753" ht="15">
      <c r="K753" s="32"/>
    </row>
    <row r="754" ht="15">
      <c r="K754" s="32"/>
    </row>
    <row r="755" ht="15">
      <c r="K755" s="32"/>
    </row>
    <row r="756" ht="15">
      <c r="K756" s="32"/>
    </row>
    <row r="757" ht="15">
      <c r="K757" s="32"/>
    </row>
    <row r="758" ht="15">
      <c r="K758" s="32"/>
    </row>
    <row r="759" ht="15">
      <c r="K759" s="32"/>
    </row>
    <row r="760" ht="15">
      <c r="K760" s="32"/>
    </row>
    <row r="761" ht="15">
      <c r="K761" s="32"/>
    </row>
    <row r="762" ht="15">
      <c r="K762" s="32"/>
    </row>
    <row r="763" ht="15">
      <c r="K763" s="32"/>
    </row>
    <row r="764" ht="15">
      <c r="K764" s="32"/>
    </row>
    <row r="765" ht="15">
      <c r="K765" s="32"/>
    </row>
    <row r="766" ht="15">
      <c r="K766" s="32"/>
    </row>
    <row r="767" ht="15">
      <c r="K767" s="32"/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4.25">
      <c r="K1409" s="33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4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4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4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4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4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4"/>
    </row>
    <row r="2151" ht="15">
      <c r="K2151" s="32"/>
    </row>
    <row r="2152" ht="15">
      <c r="K2152" s="32"/>
    </row>
    <row r="2153" ht="15">
      <c r="K2153" s="32"/>
    </row>
    <row r="2154" ht="14.25">
      <c r="K2154" s="33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2"/>
    </row>
    <row r="2175" ht="15">
      <c r="K2175" s="32"/>
    </row>
    <row r="2176" ht="15">
      <c r="K2176" s="32"/>
    </row>
    <row r="2177" ht="15">
      <c r="K2177" s="32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4.25">
      <c r="K2875" s="33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4.25">
      <c r="K3620" s="33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4.25">
      <c r="K4341" s="33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4.25">
      <c r="K5086" s="33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4.25">
      <c r="K5831" s="33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4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4.25">
      <c r="K6552" s="33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4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4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4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4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4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4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4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4"/>
    </row>
    <row r="7294" ht="15">
      <c r="K7294" s="32"/>
    </row>
    <row r="7295" ht="15">
      <c r="K7295" s="32"/>
    </row>
    <row r="7296" ht="15">
      <c r="K7296" s="32"/>
    </row>
    <row r="7297" ht="14.25">
      <c r="K7297" s="33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2"/>
    </row>
    <row r="7318" ht="15">
      <c r="K7318" s="34"/>
    </row>
    <row r="7319" ht="15">
      <c r="K7319" s="32"/>
    </row>
    <row r="7320" ht="15">
      <c r="K7320" s="32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4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4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4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4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4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4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4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4.25">
      <c r="K8018" s="33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4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4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2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4.25">
      <c r="K8763" s="33"/>
    </row>
  </sheetData>
  <sheetProtection password="DDD4" sheet="1"/>
  <mergeCells count="17">
    <mergeCell ref="B734:M734"/>
    <mergeCell ref="C742:E742"/>
    <mergeCell ref="F742:H742"/>
    <mergeCell ref="J742:K742"/>
    <mergeCell ref="L742:M742"/>
    <mergeCell ref="B9:M9"/>
    <mergeCell ref="B10:M10"/>
    <mergeCell ref="C12:E12"/>
    <mergeCell ref="F12:H12"/>
    <mergeCell ref="J12:K12"/>
    <mergeCell ref="L12:M12"/>
    <mergeCell ref="B7:M7"/>
    <mergeCell ref="B8:M8"/>
    <mergeCell ref="B3:M3"/>
    <mergeCell ref="B4:M4"/>
    <mergeCell ref="B5:M5"/>
    <mergeCell ref="B6:M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2020-10-09T08:34:41Z</dcterms:created>
  <dcterms:modified xsi:type="dcterms:W3CDTF">2020-12-03T11:20:34Z</dcterms:modified>
  <cp:category/>
  <cp:version/>
  <cp:contentType/>
  <cp:contentStatus/>
</cp:coreProperties>
</file>