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525" activeTab="0"/>
  </bookViews>
  <sheets>
    <sheet name="Janeiro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<sst xmlns="http://schemas.openxmlformats.org/spreadsheetml/2006/main" count="116" uniqueCount="83">
  <si>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</si>
  <si>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</si>
  <si>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</si>
  <si>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</si>
  <si>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</si>
  <si>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</si>
  <si>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</si>
  <si>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</si>
  <si>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</si>
  <si>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</si>
  <si>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</si>
  <si>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</si>
  <si>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</si>
  <si>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</si>
  <si>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</si>
  <si>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</si>
  <si>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</si>
  <si>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</si>
  <si>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</si>
  <si>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</si>
  <si>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</si>
  <si>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</si>
  <si>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</si>
  <si>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</si>
  <si>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</si>
  <si>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</si>
  <si>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</si>
  <si>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</si>
  <si>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</si>
  <si>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</si>
  <si>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</si>
  <si>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</si>
  <si>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</si>
  <si>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</si>
  <si>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</si>
  <si>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</si>
  <si>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</si>
  <si>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</si>
  <si>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</si>
  <si>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</si>
  <si>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</si>
  <si>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</si>
  <si>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</si>
  <si>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</si>
  <si>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</si>
  <si>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</si>
  <si>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</si>
  <si>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</si>
  <si>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</si>
  <si>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</si>
  <si>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</si>
  <si>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</si>
  <si>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</si>
  <si>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</si>
  <si>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</si>
  <si>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</si>
  <si>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</si>
  <si>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</si>
  <si>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</si>
  <si>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</si>
  <si>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</si>
  <si>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</si>
  <si>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</si>
  <si>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</si>
  <si>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</si>
  <si>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</si>
  <si>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</si>
  <si>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</si>
  <si>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</si>
  <si>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</si>
  <si>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</si>
  <si>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</si>
  <si>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</si>
  <si>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</si>
  <si>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</si>
  <si>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</si>
  <si>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</si>
  <si>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</si>
  <si>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</si>
  <si>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</si>
  <si>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</si>
  <si>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</si>
  <si>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Janeiro de 2021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</si>
</sst>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_-* #,##0.0_-;\-* #,##0.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2" xfId="50" applyFont="1" applyFill="1" applyBorder="1" applyAlignment="1">
      <alignment horizontal="center" wrapText="1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40" fillId="0" borderId="0" xfId="50" applyFont="1">
      <alignment/>
      <protection/>
    </xf>
    <xf numFmtId="0" fontId="2" fillId="0" borderId="16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6" xfId="50" applyFont="1" applyBorder="1" applyAlignment="1">
      <alignment horizontal="center"/>
      <protection/>
    </xf>
    <xf numFmtId="0" fontId="14" fillId="0" borderId="16" xfId="50" applyFont="1" applyFill="1" applyBorder="1" applyAlignment="1">
      <alignment horizontal="center"/>
      <protection/>
    </xf>
    <xf numFmtId="172" fontId="2" fillId="6" borderId="12" xfId="50" applyNumberFormat="1" applyFont="1" applyFill="1" applyBorder="1" applyAlignment="1">
      <alignment horizontal="center"/>
      <protection/>
    </xf>
    <xf numFmtId="172" fontId="2" fillId="0" borderId="0" xfId="50" applyNumberFormat="1" applyAlignment="1">
      <alignment horizontal="center"/>
      <protection/>
    </xf>
    <xf numFmtId="172" fontId="2" fillId="6" borderId="17" xfId="50" applyNumberFormat="1" applyFont="1" applyFill="1" applyBorder="1" applyAlignment="1">
      <alignment horizontal="center"/>
      <protection/>
    </xf>
    <xf numFmtId="0" fontId="2" fillId="0" borderId="16" xfId="50" applyBorder="1">
      <alignment/>
      <protection/>
    </xf>
    <xf numFmtId="172" fontId="2" fillId="0" borderId="0" xfId="50" applyNumberFormat="1" applyFont="1" applyAlignment="1">
      <alignment horizontal="center"/>
      <protection/>
    </xf>
    <xf numFmtId="0" fontId="14" fillId="6" borderId="18" xfId="50" applyFont="1" applyFill="1" applyBorder="1" applyAlignment="1">
      <alignment horizontal="center" vertical="center"/>
      <protection/>
    </xf>
    <xf numFmtId="0" fontId="15" fillId="6" borderId="18" xfId="50" applyFont="1" applyFill="1" applyBorder="1" applyAlignment="1">
      <alignment horizontal="center" wrapText="1"/>
      <protection/>
    </xf>
    <xf numFmtId="0" fontId="14" fillId="6" borderId="19" xfId="50" applyFont="1" applyFill="1" applyBorder="1" applyAlignment="1">
      <alignment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19" xfId="50" applyFont="1" applyFill="1" applyBorder="1" applyAlignment="1">
      <alignment horizontal="center" wrapText="1"/>
      <protection/>
    </xf>
    <xf numFmtId="0" fontId="15" fillId="6" borderId="22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0" fontId="14" fillId="6" borderId="16" xfId="50" applyFont="1" applyFill="1" applyBorder="1" applyAlignment="1">
      <alignment horizontal="center"/>
      <protection/>
    </xf>
    <xf numFmtId="0" fontId="14" fillId="6" borderId="17" xfId="50" applyFont="1" applyFill="1" applyBorder="1" applyAlignment="1">
      <alignment horizontal="center"/>
      <protection/>
    </xf>
    <xf numFmtId="174" fontId="2" fillId="6" borderId="12" xfId="54" applyNumberFormat="1" applyFont="1" applyFill="1" applyBorder="1" applyAlignment="1">
      <alignment horizontal="center"/>
    </xf>
    <xf numFmtId="0" fontId="14" fillId="6" borderId="14" xfId="50" applyFont="1" applyFill="1" applyBorder="1" applyAlignment="1">
      <alignment horizontal="center" vertical="center"/>
      <protection/>
    </xf>
    <xf numFmtId="22" fontId="0" fillId="0" borderId="23" xfId="0" applyNumberFormat="1" applyBorder="1" applyAlignment="1">
      <alignment horizontal="center"/>
    </xf>
    <xf numFmtId="22" fontId="0" fillId="0" borderId="12" xfId="0" applyNumberFormat="1" applyBorder="1" applyAlignment="1">
      <alignment horizontal="center"/>
    </xf>
    <xf numFmtId="22" fontId="0" fillId="0" borderId="24" xfId="0" applyNumberForma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50" applyNumberFormat="1" applyAlignment="1">
      <alignment horizontal="center"/>
      <protection/>
    </xf>
    <xf numFmtId="1" fontId="20" fillId="0" borderId="0" xfId="50" applyNumberFormat="1" applyFont="1" applyAlignment="1">
      <alignment horizontal="center"/>
      <protection/>
    </xf>
    <xf numFmtId="22" fontId="41" fillId="23" borderId="25" xfId="50" applyNumberFormat="1" applyFont="1" applyFill="1" applyBorder="1" applyAlignment="1">
      <alignment horizontal="center"/>
      <protection/>
    </xf>
    <xf numFmtId="22" fontId="41" fillId="23" borderId="26" xfId="50" applyNumberFormat="1" applyFont="1" applyFill="1" applyBorder="1" applyAlignment="1">
      <alignment horizontal="center"/>
      <protection/>
    </xf>
    <xf numFmtId="22" fontId="41" fillId="23" borderId="27" xfId="50" applyNumberFormat="1" applyFont="1" applyFill="1" applyBorder="1" applyAlignment="1">
      <alignment horizontal="center"/>
      <protection/>
    </xf>
    <xf numFmtId="0" fontId="15" fillId="6" borderId="28" xfId="50" applyFont="1" applyFill="1" applyBorder="1" applyAlignment="1">
      <alignment horizontal="center" wrapText="1"/>
      <protection/>
    </xf>
    <xf numFmtId="0" fontId="15" fillId="6" borderId="29" xfId="50" applyFont="1" applyFill="1" applyBorder="1" applyAlignment="1">
      <alignment horizontal="center" wrapText="1"/>
      <protection/>
    </xf>
    <xf numFmtId="0" fontId="15" fillId="6" borderId="30" xfId="50" applyFont="1" applyFill="1" applyBorder="1" applyAlignment="1">
      <alignment horizontal="center" wrapText="1"/>
      <protection/>
    </xf>
    <xf numFmtId="0" fontId="11" fillId="0" borderId="16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1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2" xfId="50" applyFont="1" applyBorder="1" applyAlignment="1">
      <alignment horizontal="center"/>
      <protection/>
    </xf>
    <xf numFmtId="0" fontId="15" fillId="6" borderId="16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1" xfId="50" applyFont="1" applyFill="1" applyBorder="1" applyAlignment="1">
      <alignment horizontal="center" wrapText="1"/>
      <protection/>
    </xf>
    <xf numFmtId="0" fontId="8" fillId="0" borderId="16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1" xfId="50" applyFont="1" applyBorder="1" applyAlignment="1">
      <alignment horizontal="center"/>
      <protection/>
    </xf>
    <xf numFmtId="0" fontId="10" fillId="0" borderId="16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1" xfId="50" applyFont="1" applyBorder="1" applyAlignment="1">
      <alignment horizontal="center"/>
      <protection/>
    </xf>
    <xf numFmtId="0" fontId="42" fillId="0" borderId="16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/>
      <protection/>
    </xf>
    <xf numFmtId="0" fontId="42" fillId="0" borderId="31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1" xfId="50" applyFont="1" applyBorder="1" applyAlignment="1">
      <alignment horizontal="center"/>
      <protection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66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R3" s="5"/>
    </row>
    <row r="4" spans="2:18" ht="19.5"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"/>
      <c r="O4" s="6"/>
      <c r="P4" s="6"/>
      <c r="Q4" s="6"/>
      <c r="R4" s="7"/>
    </row>
    <row r="5" spans="2:18" ht="19.5">
      <c r="B5" s="69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6"/>
      <c r="O5" s="6"/>
      <c r="P5" s="6"/>
      <c r="Q5" s="6"/>
      <c r="R5" s="7"/>
    </row>
    <row r="6" spans="2:13" ht="19.5">
      <c r="B6" s="72" t="s">
        <v>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13" ht="19.5">
      <c r="B7" s="60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5" ht="18.75">
      <c r="B8" s="63" t="s">
        <v>82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O8" s="8"/>
    </row>
    <row r="9" spans="2:13" ht="18.75">
      <c r="B9" s="51" t="s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2:13" ht="19.5" thickBot="1">
      <c r="B10" s="54" t="s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7" t="s">
        <v>8</v>
      </c>
      <c r="D12" s="58"/>
      <c r="E12" s="58"/>
      <c r="F12" s="57" t="s">
        <v>9</v>
      </c>
      <c r="G12" s="58"/>
      <c r="H12" s="59"/>
      <c r="I12" s="10" t="s">
        <v>10</v>
      </c>
      <c r="J12" s="57" t="s">
        <v>11</v>
      </c>
      <c r="K12" s="59"/>
      <c r="L12" s="57" t="s">
        <v>12</v>
      </c>
      <c r="M12" s="59"/>
    </row>
    <row r="13" spans="2:13" ht="21" customHeight="1" thickBot="1">
      <c r="B13" s="38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9">
        <v>44197</v>
      </c>
      <c r="C14" s="75">
        <v>23.3</v>
      </c>
      <c r="D14" s="75">
        <v>22.99</v>
      </c>
      <c r="E14" s="75">
        <v>23.15</v>
      </c>
      <c r="F14" s="75">
        <v>92.1</v>
      </c>
      <c r="G14" s="75">
        <v>90.3</v>
      </c>
      <c r="H14" s="34">
        <f>(F14+G14)/2</f>
        <v>91.19999999999999</v>
      </c>
      <c r="I14" s="75">
        <v>0</v>
      </c>
      <c r="J14" s="76">
        <v>0</v>
      </c>
      <c r="K14" s="76">
        <v>0</v>
      </c>
      <c r="L14" s="77">
        <v>0</v>
      </c>
      <c r="M14" s="75">
        <v>181</v>
      </c>
      <c r="O14" s="14" t="s">
        <v>25</v>
      </c>
    </row>
    <row r="15" spans="2:13" ht="15">
      <c r="B15" s="40">
        <v>44197.041666666664</v>
      </c>
      <c r="C15" s="75">
        <v>23.11</v>
      </c>
      <c r="D15" s="75">
        <v>22.37</v>
      </c>
      <c r="E15" s="75">
        <v>22.77</v>
      </c>
      <c r="F15" s="75">
        <v>93.7</v>
      </c>
      <c r="G15" s="75">
        <v>92</v>
      </c>
      <c r="H15" s="34">
        <f>(F15+G15)/2</f>
        <v>92.85</v>
      </c>
      <c r="I15" s="75">
        <v>0</v>
      </c>
      <c r="J15" s="76">
        <v>0</v>
      </c>
      <c r="K15" s="76">
        <v>0</v>
      </c>
      <c r="L15" s="77">
        <v>0</v>
      </c>
      <c r="M15" s="75">
        <v>207.7</v>
      </c>
    </row>
    <row r="16" spans="2:16" ht="15">
      <c r="B16" s="40">
        <v>44197.083333333336</v>
      </c>
      <c r="C16" s="75">
        <v>22.5</v>
      </c>
      <c r="D16" s="75">
        <v>22.12</v>
      </c>
      <c r="E16" s="75">
        <v>22.28</v>
      </c>
      <c r="F16" s="75">
        <v>94.8</v>
      </c>
      <c r="G16" s="75">
        <v>93.7</v>
      </c>
      <c r="H16" s="34">
        <f>(F16+G16)/2</f>
        <v>94.25</v>
      </c>
      <c r="I16" s="75">
        <v>0</v>
      </c>
      <c r="J16" s="76">
        <v>0</v>
      </c>
      <c r="K16" s="76">
        <v>0</v>
      </c>
      <c r="L16" s="77">
        <v>0</v>
      </c>
      <c r="M16" s="75">
        <v>181.2</v>
      </c>
      <c r="O16" s="15" t="s">
        <v>26</v>
      </c>
      <c r="P16" s="16" t="s">
        <v>27</v>
      </c>
    </row>
    <row r="17" spans="2:16" ht="15">
      <c r="B17" s="40">
        <v>44197.125</v>
      </c>
      <c r="C17" s="75">
        <v>22.58</v>
      </c>
      <c r="D17" s="75">
        <v>22.17</v>
      </c>
      <c r="E17" s="75">
        <v>22.4</v>
      </c>
      <c r="F17" s="75">
        <v>94.9</v>
      </c>
      <c r="G17" s="75">
        <v>94.2</v>
      </c>
      <c r="H17" s="34">
        <f>(F17+G17)/2</f>
        <v>94.55000000000001</v>
      </c>
      <c r="I17" s="75">
        <v>0</v>
      </c>
      <c r="J17" s="76">
        <v>0</v>
      </c>
      <c r="K17" s="76">
        <v>0</v>
      </c>
      <c r="L17" s="77">
        <v>0</v>
      </c>
      <c r="M17" s="75">
        <v>223</v>
      </c>
      <c r="O17" s="15" t="s">
        <v>28</v>
      </c>
      <c r="P17" s="16" t="s">
        <v>29</v>
      </c>
    </row>
    <row r="18" spans="2:16" ht="15">
      <c r="B18" s="40">
        <v>44197.166666666664</v>
      </c>
      <c r="C18" s="75">
        <v>22.47</v>
      </c>
      <c r="D18" s="75">
        <v>22.05</v>
      </c>
      <c r="E18" s="75">
        <v>22.35</v>
      </c>
      <c r="F18" s="75">
        <v>95.2</v>
      </c>
      <c r="G18" s="75">
        <v>94.8</v>
      </c>
      <c r="H18" s="34">
        <f>(F18+G18)/2</f>
        <v>95</v>
      </c>
      <c r="I18" s="75">
        <v>0</v>
      </c>
      <c r="J18" s="76">
        <v>0</v>
      </c>
      <c r="K18" s="76">
        <v>0</v>
      </c>
      <c r="L18" s="77">
        <v>0.101</v>
      </c>
      <c r="M18" s="75">
        <v>227.2</v>
      </c>
      <c r="O18" s="17" t="s">
        <v>16</v>
      </c>
      <c r="P18" s="16" t="s">
        <v>30</v>
      </c>
    </row>
    <row r="19" spans="2:16" ht="15">
      <c r="B19" s="40">
        <v>44197.208333333336</v>
      </c>
      <c r="C19" s="75">
        <v>22.41</v>
      </c>
      <c r="D19" s="75">
        <v>22</v>
      </c>
      <c r="E19" s="75">
        <v>22.19</v>
      </c>
      <c r="F19" s="75">
        <v>95.9</v>
      </c>
      <c r="G19" s="75">
        <v>95.3</v>
      </c>
      <c r="H19" s="34">
        <f>(F19+G19)/2</f>
        <v>95.6</v>
      </c>
      <c r="I19" s="75">
        <v>0</v>
      </c>
      <c r="J19" s="76">
        <v>0</v>
      </c>
      <c r="K19" s="76">
        <v>0</v>
      </c>
      <c r="L19" s="77">
        <v>0</v>
      </c>
      <c r="M19" s="75">
        <v>292.7</v>
      </c>
      <c r="O19" s="15" t="s">
        <v>31</v>
      </c>
      <c r="P19" s="16" t="s">
        <v>32</v>
      </c>
    </row>
    <row r="20" spans="2:16" ht="15">
      <c r="B20" s="40">
        <v>44197.25</v>
      </c>
      <c r="C20" s="75">
        <v>22.68</v>
      </c>
      <c r="D20" s="75">
        <v>22.37</v>
      </c>
      <c r="E20" s="75">
        <v>22.46</v>
      </c>
      <c r="F20" s="75">
        <v>95.5</v>
      </c>
      <c r="G20" s="75">
        <v>95.2</v>
      </c>
      <c r="H20" s="34">
        <f>(F20+G20)/2</f>
        <v>95.35</v>
      </c>
      <c r="I20" s="75">
        <v>0</v>
      </c>
      <c r="J20" s="76">
        <v>9.72</v>
      </c>
      <c r="K20" s="76">
        <v>0.03499015</v>
      </c>
      <c r="L20" s="77">
        <v>0.008</v>
      </c>
      <c r="M20" s="75">
        <v>186.9</v>
      </c>
      <c r="O20" s="15" t="s">
        <v>33</v>
      </c>
      <c r="P20" s="16" t="s">
        <v>34</v>
      </c>
    </row>
    <row r="21" spans="2:16" ht="15">
      <c r="B21" s="40">
        <v>44197.291666666664</v>
      </c>
      <c r="C21" s="75">
        <v>24.85</v>
      </c>
      <c r="D21" s="75">
        <v>22.67</v>
      </c>
      <c r="E21" s="75">
        <v>23.73</v>
      </c>
      <c r="F21" s="75">
        <v>95.5</v>
      </c>
      <c r="G21" s="75">
        <v>87.2</v>
      </c>
      <c r="H21" s="34">
        <f>(F21+G21)/2</f>
        <v>91.35</v>
      </c>
      <c r="I21" s="75">
        <v>0</v>
      </c>
      <c r="J21" s="76">
        <v>149.1</v>
      </c>
      <c r="K21" s="76">
        <v>0.5367471</v>
      </c>
      <c r="L21" s="77">
        <v>0.319</v>
      </c>
      <c r="M21" s="75">
        <v>80.4</v>
      </c>
      <c r="O21" s="17" t="s">
        <v>19</v>
      </c>
      <c r="P21" s="16" t="s">
        <v>35</v>
      </c>
    </row>
    <row r="22" spans="2:16" ht="15">
      <c r="B22" s="40">
        <v>44197.333333333336</v>
      </c>
      <c r="C22" s="75">
        <v>27.57</v>
      </c>
      <c r="D22" s="75">
        <v>24.85</v>
      </c>
      <c r="E22" s="75">
        <v>26.22</v>
      </c>
      <c r="F22" s="75">
        <v>87</v>
      </c>
      <c r="G22" s="75">
        <v>72.93</v>
      </c>
      <c r="H22" s="34">
        <f>(F22+G22)/2</f>
        <v>79.965</v>
      </c>
      <c r="I22" s="75">
        <v>0</v>
      </c>
      <c r="J22" s="76">
        <v>386.8</v>
      </c>
      <c r="K22" s="76">
        <v>1.392593</v>
      </c>
      <c r="L22" s="77">
        <v>1.546</v>
      </c>
      <c r="M22" s="75">
        <v>38.38</v>
      </c>
      <c r="O22" s="15" t="s">
        <v>36</v>
      </c>
      <c r="P22" s="16" t="s">
        <v>37</v>
      </c>
    </row>
    <row r="23" spans="2:16" ht="15">
      <c r="B23" s="40">
        <v>44197.375</v>
      </c>
      <c r="C23" s="75">
        <v>27.85</v>
      </c>
      <c r="D23" s="75">
        <v>26.13</v>
      </c>
      <c r="E23" s="75">
        <v>27.13</v>
      </c>
      <c r="F23" s="75">
        <v>75.85</v>
      </c>
      <c r="G23" s="75">
        <v>66.11</v>
      </c>
      <c r="H23" s="34">
        <f>(F23+G23)/2</f>
        <v>70.97999999999999</v>
      </c>
      <c r="I23" s="75">
        <v>0</v>
      </c>
      <c r="J23" s="76">
        <v>361.9</v>
      </c>
      <c r="K23" s="76">
        <v>1.302723</v>
      </c>
      <c r="L23" s="77">
        <v>2.004</v>
      </c>
      <c r="M23" s="75">
        <v>19.67</v>
      </c>
      <c r="O23" s="15" t="s">
        <v>38</v>
      </c>
      <c r="P23" s="16" t="s">
        <v>39</v>
      </c>
    </row>
    <row r="24" spans="2:16" ht="15">
      <c r="B24" s="40">
        <v>44197.416666666664</v>
      </c>
      <c r="C24" s="75">
        <v>29.38</v>
      </c>
      <c r="D24" s="75">
        <v>27.68</v>
      </c>
      <c r="E24" s="75">
        <v>28.55</v>
      </c>
      <c r="F24" s="75">
        <v>67.59</v>
      </c>
      <c r="G24" s="75">
        <v>60.16</v>
      </c>
      <c r="H24" s="34">
        <f>(F24+G24)/2</f>
        <v>63.875</v>
      </c>
      <c r="I24" s="75">
        <v>0</v>
      </c>
      <c r="J24" s="76">
        <v>474.1</v>
      </c>
      <c r="K24" s="76">
        <v>1.706807</v>
      </c>
      <c r="L24" s="77">
        <v>2.179</v>
      </c>
      <c r="M24" s="75">
        <v>138.9</v>
      </c>
      <c r="O24" s="15" t="s">
        <v>40</v>
      </c>
      <c r="P24" s="16" t="s">
        <v>41</v>
      </c>
    </row>
    <row r="25" spans="2:13" ht="15">
      <c r="B25" s="40">
        <v>44197.458333333336</v>
      </c>
      <c r="C25" s="75">
        <v>30.57</v>
      </c>
      <c r="D25" s="75">
        <v>28.45</v>
      </c>
      <c r="E25" s="75">
        <v>29.08</v>
      </c>
      <c r="F25" s="75">
        <v>63.79</v>
      </c>
      <c r="G25" s="75">
        <v>55.61</v>
      </c>
      <c r="H25" s="34">
        <f>(F25+G25)/2</f>
        <v>59.7</v>
      </c>
      <c r="I25" s="75">
        <v>0</v>
      </c>
      <c r="J25" s="76">
        <v>491.8</v>
      </c>
      <c r="K25" s="76">
        <v>1.770491</v>
      </c>
      <c r="L25" s="77">
        <v>2.221</v>
      </c>
      <c r="M25" s="75">
        <v>172.6</v>
      </c>
    </row>
    <row r="26" spans="2:16" ht="15">
      <c r="B26" s="40">
        <v>44197.5</v>
      </c>
      <c r="C26" s="75">
        <v>31.12</v>
      </c>
      <c r="D26" s="75">
        <v>29.15</v>
      </c>
      <c r="E26" s="75">
        <v>30.09</v>
      </c>
      <c r="F26" s="75">
        <v>60.2</v>
      </c>
      <c r="G26" s="75">
        <v>54.12</v>
      </c>
      <c r="H26" s="34">
        <f>(F26+G26)/2</f>
        <v>57.16</v>
      </c>
      <c r="I26" s="75">
        <v>0</v>
      </c>
      <c r="J26" s="76">
        <v>492.2</v>
      </c>
      <c r="K26" s="76">
        <v>1.772076</v>
      </c>
      <c r="L26" s="77">
        <v>2.115</v>
      </c>
      <c r="M26" s="75">
        <v>148.5</v>
      </c>
      <c r="O26" s="18" t="s">
        <v>42</v>
      </c>
      <c r="P26" s="16" t="s">
        <v>43</v>
      </c>
    </row>
    <row r="27" spans="2:16" ht="15">
      <c r="B27" s="40">
        <v>44197.541666666664</v>
      </c>
      <c r="C27" s="75">
        <v>31.44</v>
      </c>
      <c r="D27" s="75">
        <v>29.72</v>
      </c>
      <c r="E27" s="75">
        <v>30.45</v>
      </c>
      <c r="F27" s="75">
        <v>58.27</v>
      </c>
      <c r="G27" s="75">
        <v>51.63</v>
      </c>
      <c r="H27" s="34">
        <f>(F27+G27)/2</f>
        <v>54.95</v>
      </c>
      <c r="I27" s="75">
        <v>0</v>
      </c>
      <c r="J27" s="76">
        <v>395.8</v>
      </c>
      <c r="K27" s="76">
        <v>1.424781</v>
      </c>
      <c r="L27" s="77">
        <v>2.895</v>
      </c>
      <c r="M27" s="75">
        <v>127.5</v>
      </c>
      <c r="O27" s="18" t="s">
        <v>44</v>
      </c>
      <c r="P27" s="16" t="s">
        <v>45</v>
      </c>
    </row>
    <row r="28" spans="2:16" ht="15">
      <c r="B28" s="40">
        <v>44197.583333333336</v>
      </c>
      <c r="C28" s="75">
        <v>32.04</v>
      </c>
      <c r="D28" s="75">
        <v>30.27</v>
      </c>
      <c r="E28" s="75">
        <v>31.18</v>
      </c>
      <c r="F28" s="75">
        <v>55.12</v>
      </c>
      <c r="G28" s="75">
        <v>49.74</v>
      </c>
      <c r="H28" s="34">
        <f>(F28+G28)/2</f>
        <v>52.43</v>
      </c>
      <c r="I28" s="75">
        <v>0</v>
      </c>
      <c r="J28" s="76">
        <v>498.2</v>
      </c>
      <c r="K28" s="76">
        <v>1.793516</v>
      </c>
      <c r="L28" s="77">
        <v>3.46</v>
      </c>
      <c r="M28" s="75">
        <v>115.7</v>
      </c>
      <c r="O28" s="18" t="s">
        <v>46</v>
      </c>
      <c r="P28" s="16" t="s">
        <v>47</v>
      </c>
    </row>
    <row r="29" spans="2:16" ht="15">
      <c r="B29" s="40">
        <v>44197.625</v>
      </c>
      <c r="C29" s="75">
        <v>31.45</v>
      </c>
      <c r="D29" s="75">
        <v>30.08</v>
      </c>
      <c r="E29" s="75">
        <v>30.67</v>
      </c>
      <c r="F29" s="75">
        <v>58.62</v>
      </c>
      <c r="G29" s="75">
        <v>52.3</v>
      </c>
      <c r="H29" s="34">
        <f>(F29+G29)/2</f>
        <v>55.459999999999994</v>
      </c>
      <c r="I29" s="75">
        <v>0</v>
      </c>
      <c r="J29" s="76">
        <v>237.9</v>
      </c>
      <c r="K29" s="76">
        <v>0.8565547</v>
      </c>
      <c r="L29" s="77">
        <v>3.701</v>
      </c>
      <c r="M29" s="75">
        <v>150.1</v>
      </c>
      <c r="O29" s="18" t="s">
        <v>48</v>
      </c>
      <c r="P29" s="16" t="s">
        <v>49</v>
      </c>
    </row>
    <row r="30" spans="2:16" ht="15">
      <c r="B30" s="40">
        <v>44197.666666666664</v>
      </c>
      <c r="C30" s="75">
        <v>32.05</v>
      </c>
      <c r="D30" s="75">
        <v>30.24</v>
      </c>
      <c r="E30" s="75">
        <v>31.18</v>
      </c>
      <c r="F30" s="75">
        <v>58.19</v>
      </c>
      <c r="G30" s="75">
        <v>52.11</v>
      </c>
      <c r="H30" s="34">
        <f>(F30+G30)/2</f>
        <v>55.15</v>
      </c>
      <c r="I30" s="75">
        <v>0</v>
      </c>
      <c r="J30" s="76">
        <v>434</v>
      </c>
      <c r="K30" s="76">
        <v>1.562256</v>
      </c>
      <c r="L30" s="77">
        <v>4.29</v>
      </c>
      <c r="M30" s="75">
        <v>132.1</v>
      </c>
      <c r="O30" s="17" t="s">
        <v>50</v>
      </c>
      <c r="P30" s="16" t="s">
        <v>51</v>
      </c>
    </row>
    <row r="31" spans="2:16" ht="15">
      <c r="B31" s="40">
        <v>44197.708333333336</v>
      </c>
      <c r="C31" s="75">
        <v>30.9</v>
      </c>
      <c r="D31" s="75">
        <v>29.5</v>
      </c>
      <c r="E31" s="75">
        <v>30.25</v>
      </c>
      <c r="F31" s="75">
        <v>61.91</v>
      </c>
      <c r="G31" s="75">
        <v>55.19</v>
      </c>
      <c r="H31" s="34">
        <f>(F31+G31)/2</f>
        <v>58.55</v>
      </c>
      <c r="I31" s="75">
        <v>0</v>
      </c>
      <c r="J31" s="76">
        <v>278.7</v>
      </c>
      <c r="K31" s="76">
        <v>1.003198</v>
      </c>
      <c r="L31" s="77">
        <v>4.505</v>
      </c>
      <c r="M31" s="75">
        <v>144.1</v>
      </c>
      <c r="O31" s="17" t="s">
        <v>52</v>
      </c>
      <c r="P31" s="16" t="s">
        <v>53</v>
      </c>
    </row>
    <row r="32" spans="2:16" ht="15">
      <c r="B32" s="40">
        <v>44197.75</v>
      </c>
      <c r="C32" s="75">
        <v>29.59</v>
      </c>
      <c r="D32" s="75">
        <v>27.48</v>
      </c>
      <c r="E32" s="75">
        <v>28.61</v>
      </c>
      <c r="F32" s="75">
        <v>66.7</v>
      </c>
      <c r="G32" s="75">
        <v>61.71</v>
      </c>
      <c r="H32" s="34">
        <f>(F32+G32)/2</f>
        <v>64.205</v>
      </c>
      <c r="I32" s="75">
        <v>0</v>
      </c>
      <c r="J32" s="76">
        <v>94.5</v>
      </c>
      <c r="K32" s="76">
        <v>0.3403039</v>
      </c>
      <c r="L32" s="77">
        <v>4.066</v>
      </c>
      <c r="M32" s="75">
        <v>133.6</v>
      </c>
      <c r="O32" s="17" t="s">
        <v>42</v>
      </c>
      <c r="P32" s="16" t="s">
        <v>54</v>
      </c>
    </row>
    <row r="33" spans="2:16" ht="15">
      <c r="B33" s="40">
        <v>44197.791666666664</v>
      </c>
      <c r="C33" s="75">
        <v>27.47</v>
      </c>
      <c r="D33" s="75">
        <v>26.04</v>
      </c>
      <c r="E33" s="75">
        <v>26.72</v>
      </c>
      <c r="F33" s="75">
        <v>76.12</v>
      </c>
      <c r="G33" s="75">
        <v>66.38</v>
      </c>
      <c r="H33" s="34">
        <f>(F33+G33)/2</f>
        <v>71.25</v>
      </c>
      <c r="I33" s="75">
        <v>0</v>
      </c>
      <c r="J33" s="76">
        <v>1.993</v>
      </c>
      <c r="K33" s="76">
        <v>0.007174836</v>
      </c>
      <c r="L33" s="77">
        <v>3.335</v>
      </c>
      <c r="M33" s="75">
        <v>161.3</v>
      </c>
      <c r="O33" s="17" t="s">
        <v>55</v>
      </c>
      <c r="P33" s="16" t="s">
        <v>56</v>
      </c>
    </row>
    <row r="34" spans="2:16" ht="15">
      <c r="B34" s="40">
        <v>44197.833333333336</v>
      </c>
      <c r="C34" s="75">
        <v>26.06</v>
      </c>
      <c r="D34" s="75">
        <v>25.28</v>
      </c>
      <c r="E34" s="75">
        <v>25.62</v>
      </c>
      <c r="F34" s="75">
        <v>80.5</v>
      </c>
      <c r="G34" s="75">
        <v>76.31</v>
      </c>
      <c r="H34" s="34">
        <f>(F34+G34)/2</f>
        <v>78.405</v>
      </c>
      <c r="I34" s="75">
        <v>0</v>
      </c>
      <c r="J34" s="76">
        <v>0</v>
      </c>
      <c r="K34" s="76">
        <v>0</v>
      </c>
      <c r="L34" s="77">
        <v>2.604</v>
      </c>
      <c r="M34" s="75">
        <v>126.5</v>
      </c>
      <c r="O34" s="17" t="s">
        <v>57</v>
      </c>
      <c r="P34" s="16" t="s">
        <v>58</v>
      </c>
    </row>
    <row r="35" spans="2:16" ht="15">
      <c r="B35" s="40">
        <v>44197.875</v>
      </c>
      <c r="C35" s="75">
        <v>25.34</v>
      </c>
      <c r="D35" s="75">
        <v>24.3</v>
      </c>
      <c r="E35" s="75">
        <v>24.86</v>
      </c>
      <c r="F35" s="75">
        <v>83.1</v>
      </c>
      <c r="G35" s="75">
        <v>80.2</v>
      </c>
      <c r="H35" s="34">
        <f>(F35+G35)/2</f>
        <v>81.65</v>
      </c>
      <c r="I35" s="75">
        <v>0</v>
      </c>
      <c r="J35" s="76">
        <v>0</v>
      </c>
      <c r="K35" s="76">
        <v>0</v>
      </c>
      <c r="L35" s="77">
        <v>2.238</v>
      </c>
      <c r="M35" s="75">
        <v>114</v>
      </c>
      <c r="O35" s="17" t="s">
        <v>59</v>
      </c>
      <c r="P35" s="16" t="s">
        <v>60</v>
      </c>
    </row>
    <row r="36" spans="2:16" ht="15">
      <c r="B36" s="40">
        <v>44197.916666666664</v>
      </c>
      <c r="C36" s="75">
        <v>24.47</v>
      </c>
      <c r="D36" s="75">
        <v>23.85</v>
      </c>
      <c r="E36" s="75">
        <v>24.15</v>
      </c>
      <c r="F36" s="75">
        <v>82.7</v>
      </c>
      <c r="G36" s="75">
        <v>80.3</v>
      </c>
      <c r="H36" s="34">
        <f>(F36+G36)/2</f>
        <v>81.5</v>
      </c>
      <c r="I36" s="75">
        <v>0</v>
      </c>
      <c r="J36" s="76">
        <v>0</v>
      </c>
      <c r="K36" s="76">
        <v>0</v>
      </c>
      <c r="L36" s="77">
        <v>2.122</v>
      </c>
      <c r="M36" s="75">
        <v>112.3</v>
      </c>
      <c r="O36" s="17" t="s">
        <v>61</v>
      </c>
      <c r="P36" s="42" t="s">
        <v>80</v>
      </c>
    </row>
    <row r="37" spans="2:16" ht="15">
      <c r="B37" s="40">
        <v>44197.958333333336</v>
      </c>
      <c r="C37" s="75">
        <v>23.86</v>
      </c>
      <c r="D37" s="75">
        <v>23.28</v>
      </c>
      <c r="E37" s="75">
        <v>23.58</v>
      </c>
      <c r="F37" s="75">
        <v>89.2</v>
      </c>
      <c r="G37" s="75">
        <v>82.7</v>
      </c>
      <c r="H37" s="34">
        <f>(F37+G37)/2</f>
        <v>85.95</v>
      </c>
      <c r="I37" s="75">
        <v>0</v>
      </c>
      <c r="J37" s="76">
        <v>0</v>
      </c>
      <c r="K37" s="76">
        <v>0</v>
      </c>
      <c r="L37" s="77">
        <v>2.27</v>
      </c>
      <c r="M37" s="75">
        <v>130.7</v>
      </c>
      <c r="O37" s="17" t="s">
        <v>62</v>
      </c>
      <c r="P37" s="42" t="s">
        <v>81</v>
      </c>
    </row>
    <row r="38" spans="2:16" ht="15">
      <c r="B38" s="40">
        <v>44198</v>
      </c>
      <c r="C38" s="75">
        <v>23.29</v>
      </c>
      <c r="D38" s="75">
        <v>23.01</v>
      </c>
      <c r="E38" s="75">
        <v>23.16</v>
      </c>
      <c r="F38" s="75">
        <v>92.2</v>
      </c>
      <c r="G38" s="75">
        <v>89.3</v>
      </c>
      <c r="H38" s="34">
        <f>(F38+G38)/2</f>
        <v>90.75</v>
      </c>
      <c r="I38" s="75">
        <v>0</v>
      </c>
      <c r="J38" s="76">
        <v>0</v>
      </c>
      <c r="K38" s="76">
        <v>0</v>
      </c>
      <c r="L38" s="77">
        <v>1.204</v>
      </c>
      <c r="M38" s="75">
        <v>163.3</v>
      </c>
      <c r="O38" s="17" t="s">
        <v>63</v>
      </c>
      <c r="P38" s="16" t="s">
        <v>64</v>
      </c>
    </row>
    <row r="39" spans="2:16" ht="15">
      <c r="B39" s="40">
        <v>44198.041666666664</v>
      </c>
      <c r="C39" s="75">
        <v>23</v>
      </c>
      <c r="D39" s="75">
        <v>22.21</v>
      </c>
      <c r="E39" s="75">
        <v>22.57</v>
      </c>
      <c r="F39" s="75">
        <v>95</v>
      </c>
      <c r="G39" s="75">
        <v>92.1</v>
      </c>
      <c r="H39" s="34">
        <f>(F39+G39)/2</f>
        <v>93.55</v>
      </c>
      <c r="I39" s="75">
        <v>0</v>
      </c>
      <c r="J39" s="76">
        <v>0</v>
      </c>
      <c r="K39" s="76">
        <v>0</v>
      </c>
      <c r="L39" s="77">
        <v>0.201</v>
      </c>
      <c r="M39" s="75">
        <v>185.3</v>
      </c>
      <c r="O39" s="17" t="s">
        <v>65</v>
      </c>
      <c r="P39" s="16" t="s">
        <v>66</v>
      </c>
    </row>
    <row r="40" spans="2:16" ht="15">
      <c r="B40" s="40">
        <v>44198.083333333336</v>
      </c>
      <c r="C40" s="75">
        <v>22.29</v>
      </c>
      <c r="D40" s="75">
        <v>21.87</v>
      </c>
      <c r="E40" s="75">
        <v>22.06</v>
      </c>
      <c r="F40" s="75">
        <v>96.1</v>
      </c>
      <c r="G40" s="75">
        <v>95</v>
      </c>
      <c r="H40" s="34">
        <f>(F40+G40)/2</f>
        <v>95.55</v>
      </c>
      <c r="I40" s="75">
        <v>0</v>
      </c>
      <c r="J40" s="76">
        <v>0.003</v>
      </c>
      <c r="K40" s="78">
        <v>1.022493E-05</v>
      </c>
      <c r="L40" s="77">
        <v>0</v>
      </c>
      <c r="M40" s="75">
        <v>206.8</v>
      </c>
      <c r="O40" s="17" t="s">
        <v>67</v>
      </c>
      <c r="P40" s="16" t="s">
        <v>68</v>
      </c>
    </row>
    <row r="41" spans="2:13" ht="15">
      <c r="B41" s="40">
        <v>44198.125</v>
      </c>
      <c r="C41" s="75">
        <v>22.47</v>
      </c>
      <c r="D41" s="75">
        <v>22.05</v>
      </c>
      <c r="E41" s="75">
        <v>22.25</v>
      </c>
      <c r="F41" s="75">
        <v>96.3</v>
      </c>
      <c r="G41" s="75">
        <v>96.1</v>
      </c>
      <c r="H41" s="34">
        <f>(F41+G41)/2</f>
        <v>96.19999999999999</v>
      </c>
      <c r="I41" s="75">
        <v>0</v>
      </c>
      <c r="J41" s="76">
        <v>0</v>
      </c>
      <c r="K41" s="76">
        <v>0</v>
      </c>
      <c r="L41" s="77">
        <v>0</v>
      </c>
      <c r="M41" s="75">
        <v>199.9</v>
      </c>
    </row>
    <row r="42" spans="2:18" ht="15">
      <c r="B42" s="40">
        <v>44198.166666666664</v>
      </c>
      <c r="C42" s="75">
        <v>22.31</v>
      </c>
      <c r="D42" s="75">
        <v>22.01</v>
      </c>
      <c r="E42" s="75">
        <v>22.19</v>
      </c>
      <c r="F42" s="75">
        <v>96.4</v>
      </c>
      <c r="G42" s="75">
        <v>96.1</v>
      </c>
      <c r="H42" s="34">
        <f>(F42+G42)/2</f>
        <v>96.25</v>
      </c>
      <c r="I42" s="75">
        <v>0</v>
      </c>
      <c r="J42" s="76">
        <v>0</v>
      </c>
      <c r="K42" s="76">
        <v>0</v>
      </c>
      <c r="L42" s="77">
        <v>0</v>
      </c>
      <c r="M42" s="75">
        <v>188.6</v>
      </c>
      <c r="O42" s="18" t="s">
        <v>69</v>
      </c>
      <c r="P42" s="16" t="s">
        <v>70</v>
      </c>
      <c r="Q42" s="16"/>
      <c r="R42" s="16"/>
    </row>
    <row r="43" spans="2:13" ht="15">
      <c r="B43" s="40">
        <v>44198.208333333336</v>
      </c>
      <c r="C43" s="75">
        <v>22.06</v>
      </c>
      <c r="D43" s="75">
        <v>21.67</v>
      </c>
      <c r="E43" s="75">
        <v>21.81</v>
      </c>
      <c r="F43" s="75">
        <v>97.1</v>
      </c>
      <c r="G43" s="75">
        <v>96.3</v>
      </c>
      <c r="H43" s="34">
        <f>(F43+G43)/2</f>
        <v>96.69999999999999</v>
      </c>
      <c r="I43" s="75">
        <v>0</v>
      </c>
      <c r="J43" s="76">
        <v>0.023</v>
      </c>
      <c r="K43" s="78">
        <v>8.180756E-05</v>
      </c>
      <c r="L43" s="77">
        <v>0.008</v>
      </c>
      <c r="M43" s="75">
        <v>228.5</v>
      </c>
    </row>
    <row r="44" spans="2:13" ht="15">
      <c r="B44" s="40">
        <v>44198.25</v>
      </c>
      <c r="C44" s="75">
        <v>23.15</v>
      </c>
      <c r="D44" s="75">
        <v>21.66</v>
      </c>
      <c r="E44" s="75">
        <v>22.24</v>
      </c>
      <c r="F44" s="75">
        <v>97.3</v>
      </c>
      <c r="G44" s="75">
        <v>95.6</v>
      </c>
      <c r="H44" s="34">
        <f>(F44+G44)/2</f>
        <v>96.44999999999999</v>
      </c>
      <c r="I44" s="75">
        <v>0</v>
      </c>
      <c r="J44" s="76">
        <v>20.93</v>
      </c>
      <c r="K44" s="76">
        <v>0.07535414</v>
      </c>
      <c r="L44" s="77">
        <v>0</v>
      </c>
      <c r="M44" s="75">
        <v>240.9</v>
      </c>
    </row>
    <row r="45" spans="2:15" ht="15">
      <c r="B45" s="40">
        <v>44198.291666666664</v>
      </c>
      <c r="C45" s="75">
        <v>25.62</v>
      </c>
      <c r="D45" s="75">
        <v>23.07</v>
      </c>
      <c r="E45" s="75">
        <v>23.95</v>
      </c>
      <c r="F45" s="75">
        <v>95.5</v>
      </c>
      <c r="G45" s="75">
        <v>85.8</v>
      </c>
      <c r="H45" s="34">
        <f>(F45+G45)/2</f>
        <v>90.65</v>
      </c>
      <c r="I45" s="75">
        <v>0</v>
      </c>
      <c r="J45" s="76">
        <v>135.3</v>
      </c>
      <c r="K45" s="76">
        <v>0.4872382</v>
      </c>
      <c r="L45" s="77">
        <v>0.356</v>
      </c>
      <c r="M45" s="75">
        <v>29.76</v>
      </c>
      <c r="O45" s="14" t="s">
        <v>71</v>
      </c>
    </row>
    <row r="46" spans="2:13" ht="15">
      <c r="B46" s="40">
        <v>44198.333333333336</v>
      </c>
      <c r="C46" s="75">
        <v>26.8</v>
      </c>
      <c r="D46" s="75">
        <v>24.97</v>
      </c>
      <c r="E46" s="75">
        <v>25.62</v>
      </c>
      <c r="F46" s="75">
        <v>87</v>
      </c>
      <c r="G46" s="75">
        <v>78.23</v>
      </c>
      <c r="H46" s="34">
        <f>(F46+G46)/2</f>
        <v>82.61500000000001</v>
      </c>
      <c r="I46" s="75">
        <v>0</v>
      </c>
      <c r="J46" s="76">
        <v>261.8</v>
      </c>
      <c r="K46" s="76">
        <v>0.9425787</v>
      </c>
      <c r="L46" s="77">
        <v>2.473</v>
      </c>
      <c r="M46" s="75">
        <v>47.85</v>
      </c>
    </row>
    <row r="47" spans="2:13" ht="15">
      <c r="B47" s="40">
        <v>44198.375</v>
      </c>
      <c r="C47" s="75">
        <v>27.95</v>
      </c>
      <c r="D47" s="75">
        <v>25.93</v>
      </c>
      <c r="E47" s="75">
        <v>26.88</v>
      </c>
      <c r="F47" s="75">
        <v>81.5</v>
      </c>
      <c r="G47" s="75">
        <v>69.87</v>
      </c>
      <c r="H47" s="34">
        <f>(F47+G47)/2</f>
        <v>75.685</v>
      </c>
      <c r="I47" s="75">
        <v>0</v>
      </c>
      <c r="J47" s="76">
        <v>367.9</v>
      </c>
      <c r="K47" s="76">
        <v>1.324589</v>
      </c>
      <c r="L47" s="77">
        <v>2.695</v>
      </c>
      <c r="M47" s="75">
        <v>109.4</v>
      </c>
    </row>
    <row r="48" spans="2:13" ht="15">
      <c r="B48" s="40">
        <v>44198.416666666664</v>
      </c>
      <c r="C48" s="75">
        <v>28.89</v>
      </c>
      <c r="D48" s="75">
        <v>27.36</v>
      </c>
      <c r="E48" s="75">
        <v>28.06</v>
      </c>
      <c r="F48" s="75">
        <v>72.26</v>
      </c>
      <c r="G48" s="75">
        <v>64.55</v>
      </c>
      <c r="H48" s="34">
        <f>(F48+G48)/2</f>
        <v>68.405</v>
      </c>
      <c r="I48" s="75">
        <v>0</v>
      </c>
      <c r="J48" s="76">
        <v>389.7</v>
      </c>
      <c r="K48" s="76">
        <v>1.403074</v>
      </c>
      <c r="L48" s="77">
        <v>2.191</v>
      </c>
      <c r="M48" s="75">
        <v>103.6</v>
      </c>
    </row>
    <row r="49" spans="2:13" ht="15">
      <c r="B49" s="40">
        <v>44198.458333333336</v>
      </c>
      <c r="C49" s="75">
        <v>31.12</v>
      </c>
      <c r="D49" s="75">
        <v>28.46</v>
      </c>
      <c r="E49" s="75">
        <v>29.17</v>
      </c>
      <c r="F49" s="75">
        <v>67</v>
      </c>
      <c r="G49" s="75">
        <v>57.47</v>
      </c>
      <c r="H49" s="34">
        <f>(F49+G49)/2</f>
        <v>62.235</v>
      </c>
      <c r="I49" s="75">
        <v>0</v>
      </c>
      <c r="J49" s="76">
        <v>456.2</v>
      </c>
      <c r="K49" s="76">
        <v>1.642217</v>
      </c>
      <c r="L49" s="77">
        <v>2.012</v>
      </c>
      <c r="M49" s="75">
        <v>103.2</v>
      </c>
    </row>
    <row r="50" spans="2:13" ht="15">
      <c r="B50" s="40">
        <v>44198.5</v>
      </c>
      <c r="C50" s="75">
        <v>30.88</v>
      </c>
      <c r="D50" s="75">
        <v>29.59</v>
      </c>
      <c r="E50" s="75">
        <v>30.1</v>
      </c>
      <c r="F50" s="75">
        <v>63.25</v>
      </c>
      <c r="G50" s="75">
        <v>57.93</v>
      </c>
      <c r="H50" s="34">
        <f>(F50+G50)/2</f>
        <v>60.59</v>
      </c>
      <c r="I50" s="75">
        <v>0</v>
      </c>
      <c r="J50" s="76">
        <v>472.4</v>
      </c>
      <c r="K50" s="76">
        <v>1.700745</v>
      </c>
      <c r="L50" s="77">
        <v>2.063</v>
      </c>
      <c r="M50" s="75">
        <v>100.6</v>
      </c>
    </row>
    <row r="51" spans="2:13" ht="15">
      <c r="B51" s="40">
        <v>44198.541666666664</v>
      </c>
      <c r="C51" s="75">
        <v>32.23</v>
      </c>
      <c r="D51" s="75">
        <v>30.22</v>
      </c>
      <c r="E51" s="75">
        <v>31.04</v>
      </c>
      <c r="F51" s="75">
        <v>60.14</v>
      </c>
      <c r="G51" s="75">
        <v>52.97</v>
      </c>
      <c r="H51" s="34">
        <f>(F51+G51)/2</f>
        <v>56.555</v>
      </c>
      <c r="I51" s="75">
        <v>0</v>
      </c>
      <c r="J51" s="76">
        <v>564.1</v>
      </c>
      <c r="K51" s="76">
        <v>2.030843</v>
      </c>
      <c r="L51" s="77">
        <v>2.385</v>
      </c>
      <c r="M51" s="75">
        <v>145.9</v>
      </c>
    </row>
    <row r="52" spans="2:13" ht="15">
      <c r="B52" s="40">
        <v>44198.583333333336</v>
      </c>
      <c r="C52" s="75">
        <v>32.23</v>
      </c>
      <c r="D52" s="75">
        <v>30.46</v>
      </c>
      <c r="E52" s="75">
        <v>30.95</v>
      </c>
      <c r="F52" s="75">
        <v>60.85</v>
      </c>
      <c r="G52" s="75">
        <v>53.94</v>
      </c>
      <c r="H52" s="34">
        <f>(F52+G52)/2</f>
        <v>57.394999999999996</v>
      </c>
      <c r="I52" s="75">
        <v>0</v>
      </c>
      <c r="J52" s="76">
        <v>325.4</v>
      </c>
      <c r="K52" s="76">
        <v>1.171522</v>
      </c>
      <c r="L52" s="77">
        <v>2.997</v>
      </c>
      <c r="M52" s="75">
        <v>103.5</v>
      </c>
    </row>
    <row r="53" spans="2:13" ht="15">
      <c r="B53" s="40">
        <v>44198.625</v>
      </c>
      <c r="C53" s="75">
        <v>31.62</v>
      </c>
      <c r="D53" s="75">
        <v>30.31</v>
      </c>
      <c r="E53" s="75">
        <v>30.82</v>
      </c>
      <c r="F53" s="75">
        <v>62.03</v>
      </c>
      <c r="G53" s="75">
        <v>56.83</v>
      </c>
      <c r="H53" s="34">
        <f>(F53+G53)/2</f>
        <v>59.43</v>
      </c>
      <c r="I53" s="75">
        <v>0</v>
      </c>
      <c r="J53" s="76">
        <v>365.4</v>
      </c>
      <c r="K53" s="76">
        <v>1.315367</v>
      </c>
      <c r="L53" s="77">
        <v>3.6</v>
      </c>
      <c r="M53" s="75">
        <v>159.2</v>
      </c>
    </row>
    <row r="54" spans="2:13" ht="15">
      <c r="B54" s="40">
        <v>44198.666666666664</v>
      </c>
      <c r="C54" s="75">
        <v>31.08</v>
      </c>
      <c r="D54" s="75">
        <v>29.54</v>
      </c>
      <c r="E54" s="75">
        <v>30.36</v>
      </c>
      <c r="F54" s="75">
        <v>64.04</v>
      </c>
      <c r="G54" s="75">
        <v>57.88</v>
      </c>
      <c r="H54" s="34">
        <f>(F54+G54)/2</f>
        <v>60.96000000000001</v>
      </c>
      <c r="I54" s="75">
        <v>0</v>
      </c>
      <c r="J54" s="76">
        <v>279.2</v>
      </c>
      <c r="K54" s="76">
        <v>1.005082</v>
      </c>
      <c r="L54" s="77">
        <v>4.094</v>
      </c>
      <c r="M54" s="75">
        <v>109.6</v>
      </c>
    </row>
    <row r="55" spans="2:13" ht="15">
      <c r="B55" s="40">
        <v>44198.708333333336</v>
      </c>
      <c r="C55" s="75">
        <v>30.25</v>
      </c>
      <c r="D55" s="75">
        <v>28.48</v>
      </c>
      <c r="E55" s="75">
        <v>29.35</v>
      </c>
      <c r="F55" s="75">
        <v>67.79</v>
      </c>
      <c r="G55" s="75">
        <v>61.51</v>
      </c>
      <c r="H55" s="34">
        <f>(F55+G55)/2</f>
        <v>64.65</v>
      </c>
      <c r="I55" s="75">
        <v>0</v>
      </c>
      <c r="J55" s="76">
        <v>204.1</v>
      </c>
      <c r="K55" s="76">
        <v>0.7348852</v>
      </c>
      <c r="L55" s="77">
        <v>4.488</v>
      </c>
      <c r="M55" s="75">
        <v>126.7</v>
      </c>
    </row>
    <row r="56" spans="2:13" ht="15">
      <c r="B56" s="40">
        <v>44198.75</v>
      </c>
      <c r="C56" s="75">
        <v>28.56</v>
      </c>
      <c r="D56" s="75">
        <v>27.28</v>
      </c>
      <c r="E56" s="75">
        <v>28.08</v>
      </c>
      <c r="F56" s="75">
        <v>69.45</v>
      </c>
      <c r="G56" s="75">
        <v>67.67</v>
      </c>
      <c r="H56" s="34">
        <f>(F56+G56)/2</f>
        <v>68.56</v>
      </c>
      <c r="I56" s="75">
        <v>0</v>
      </c>
      <c r="J56" s="76">
        <v>114.4</v>
      </c>
      <c r="K56" s="76">
        <v>0.4117009</v>
      </c>
      <c r="L56" s="77">
        <v>4.762</v>
      </c>
      <c r="M56" s="75">
        <v>155.5</v>
      </c>
    </row>
    <row r="57" spans="2:13" ht="15">
      <c r="B57" s="40">
        <v>44198.791666666664</v>
      </c>
      <c r="C57" s="75">
        <v>27.24</v>
      </c>
      <c r="D57" s="75">
        <v>25.9</v>
      </c>
      <c r="E57" s="75">
        <v>26.54</v>
      </c>
      <c r="F57" s="75">
        <v>76.67</v>
      </c>
      <c r="G57" s="75">
        <v>69.5</v>
      </c>
      <c r="H57" s="34">
        <f>(F57+G57)/2</f>
        <v>73.08500000000001</v>
      </c>
      <c r="I57" s="75">
        <v>0</v>
      </c>
      <c r="J57" s="76">
        <v>3.248</v>
      </c>
      <c r="K57" s="76">
        <v>0.0116925</v>
      </c>
      <c r="L57" s="77">
        <v>3.436</v>
      </c>
      <c r="M57" s="75">
        <v>140.7</v>
      </c>
    </row>
    <row r="58" spans="2:13" ht="15">
      <c r="B58" s="40">
        <v>44198.833333333336</v>
      </c>
      <c r="C58" s="75">
        <v>25.88</v>
      </c>
      <c r="D58" s="75">
        <v>25.14</v>
      </c>
      <c r="E58" s="75">
        <v>25.44</v>
      </c>
      <c r="F58" s="75">
        <v>78.76</v>
      </c>
      <c r="G58" s="75">
        <v>76.64</v>
      </c>
      <c r="H58" s="34">
        <f>(F58+G58)/2</f>
        <v>77.7</v>
      </c>
      <c r="I58" s="75">
        <v>0</v>
      </c>
      <c r="J58" s="76">
        <v>0</v>
      </c>
      <c r="K58" s="76">
        <v>0</v>
      </c>
      <c r="L58" s="77">
        <v>2.877</v>
      </c>
      <c r="M58" s="75">
        <v>140.9</v>
      </c>
    </row>
    <row r="59" spans="2:13" ht="15">
      <c r="B59" s="40">
        <v>44198.875</v>
      </c>
      <c r="C59" s="75">
        <v>25.18</v>
      </c>
      <c r="D59" s="75">
        <v>24.32</v>
      </c>
      <c r="E59" s="75">
        <v>24.75</v>
      </c>
      <c r="F59" s="75">
        <v>82.2</v>
      </c>
      <c r="G59" s="75">
        <v>78.13</v>
      </c>
      <c r="H59" s="34">
        <f>(F59+G59)/2</f>
        <v>80.16499999999999</v>
      </c>
      <c r="I59" s="75">
        <v>0</v>
      </c>
      <c r="J59" s="76">
        <v>0</v>
      </c>
      <c r="K59" s="76">
        <v>0</v>
      </c>
      <c r="L59" s="77">
        <v>3.467</v>
      </c>
      <c r="M59" s="75">
        <v>61.37</v>
      </c>
    </row>
    <row r="60" spans="2:13" ht="15">
      <c r="B60" s="40">
        <v>44198.916666666664</v>
      </c>
      <c r="C60" s="75">
        <v>24.31</v>
      </c>
      <c r="D60" s="75">
        <v>23.56</v>
      </c>
      <c r="E60" s="75">
        <v>23.95</v>
      </c>
      <c r="F60" s="75">
        <v>87</v>
      </c>
      <c r="G60" s="75">
        <v>82.3</v>
      </c>
      <c r="H60" s="34">
        <f>(F60+G60)/2</f>
        <v>84.65</v>
      </c>
      <c r="I60" s="75">
        <v>0</v>
      </c>
      <c r="J60" s="76">
        <v>0</v>
      </c>
      <c r="K60" s="76">
        <v>0</v>
      </c>
      <c r="L60" s="77">
        <v>2.47</v>
      </c>
      <c r="M60" s="75">
        <v>126.3</v>
      </c>
    </row>
    <row r="61" spans="2:13" ht="15">
      <c r="B61" s="40">
        <v>44198.958333333336</v>
      </c>
      <c r="C61" s="75">
        <v>23.62</v>
      </c>
      <c r="D61" s="75">
        <v>23.14</v>
      </c>
      <c r="E61" s="75">
        <v>23.38</v>
      </c>
      <c r="F61" s="75">
        <v>90.9</v>
      </c>
      <c r="G61" s="75">
        <v>87.1</v>
      </c>
      <c r="H61" s="34">
        <f>(F61+G61)/2</f>
        <v>89</v>
      </c>
      <c r="I61" s="75">
        <v>0</v>
      </c>
      <c r="J61" s="76">
        <v>0</v>
      </c>
      <c r="K61" s="76">
        <v>0</v>
      </c>
      <c r="L61" s="77">
        <v>1.868</v>
      </c>
      <c r="M61" s="75">
        <v>122.6</v>
      </c>
    </row>
    <row r="62" spans="2:13" ht="15">
      <c r="B62" s="40">
        <v>44199</v>
      </c>
      <c r="C62" s="75">
        <v>23.21</v>
      </c>
      <c r="D62" s="75">
        <v>22.93</v>
      </c>
      <c r="E62" s="75">
        <v>23.1</v>
      </c>
      <c r="F62" s="75">
        <v>93</v>
      </c>
      <c r="G62" s="75">
        <v>90.8</v>
      </c>
      <c r="H62" s="34">
        <f>(F62+G62)/2</f>
        <v>91.9</v>
      </c>
      <c r="I62" s="75">
        <v>0</v>
      </c>
      <c r="J62" s="76">
        <v>0</v>
      </c>
      <c r="K62" s="76">
        <v>0</v>
      </c>
      <c r="L62" s="77">
        <v>0.116</v>
      </c>
      <c r="M62" s="75">
        <v>141</v>
      </c>
    </row>
    <row r="63" spans="2:13" ht="15">
      <c r="B63" s="40">
        <v>44199.041666666664</v>
      </c>
      <c r="C63" s="75">
        <v>23.03</v>
      </c>
      <c r="D63" s="75">
        <v>22.77</v>
      </c>
      <c r="E63" s="75">
        <v>22.89</v>
      </c>
      <c r="F63" s="75">
        <v>94.3</v>
      </c>
      <c r="G63" s="75">
        <v>92.8</v>
      </c>
      <c r="H63" s="34">
        <f>(F63+G63)/2</f>
        <v>93.55</v>
      </c>
      <c r="I63" s="75">
        <v>0</v>
      </c>
      <c r="J63" s="76">
        <v>0</v>
      </c>
      <c r="K63" s="76">
        <v>0</v>
      </c>
      <c r="L63" s="77">
        <v>0.909</v>
      </c>
      <c r="M63" s="75">
        <v>150.4</v>
      </c>
    </row>
    <row r="64" spans="2:13" ht="15">
      <c r="B64" s="40">
        <v>44199.083333333336</v>
      </c>
      <c r="C64" s="75">
        <v>22.83</v>
      </c>
      <c r="D64" s="75">
        <v>22.45</v>
      </c>
      <c r="E64" s="75">
        <v>22.62</v>
      </c>
      <c r="F64" s="75">
        <v>95.8</v>
      </c>
      <c r="G64" s="75">
        <v>94.1</v>
      </c>
      <c r="H64" s="34">
        <f>(F64+G64)/2</f>
        <v>94.94999999999999</v>
      </c>
      <c r="I64" s="75">
        <v>0</v>
      </c>
      <c r="J64" s="76">
        <v>0</v>
      </c>
      <c r="K64" s="76">
        <v>0</v>
      </c>
      <c r="L64" s="77">
        <v>0</v>
      </c>
      <c r="M64" s="75">
        <v>138.3</v>
      </c>
    </row>
    <row r="65" spans="2:13" ht="15">
      <c r="B65" s="40">
        <v>44199.125</v>
      </c>
      <c r="C65" s="75">
        <v>22.53</v>
      </c>
      <c r="D65" s="75">
        <v>21.8</v>
      </c>
      <c r="E65" s="75">
        <v>22.32</v>
      </c>
      <c r="F65" s="75">
        <v>96.5</v>
      </c>
      <c r="G65" s="75">
        <v>95.6</v>
      </c>
      <c r="H65" s="34">
        <f>(F65+G65)/2</f>
        <v>96.05</v>
      </c>
      <c r="I65" s="75">
        <v>0</v>
      </c>
      <c r="J65" s="76">
        <v>0</v>
      </c>
      <c r="K65" s="76">
        <v>0</v>
      </c>
      <c r="L65" s="77">
        <v>0</v>
      </c>
      <c r="M65" s="75">
        <v>137.2</v>
      </c>
    </row>
    <row r="66" spans="2:13" ht="15">
      <c r="B66" s="40">
        <v>44199.166666666664</v>
      </c>
      <c r="C66" s="75">
        <v>22.11</v>
      </c>
      <c r="D66" s="75">
        <v>21.55</v>
      </c>
      <c r="E66" s="75">
        <v>21.93</v>
      </c>
      <c r="F66" s="75">
        <v>97.7</v>
      </c>
      <c r="G66" s="75">
        <v>96.3</v>
      </c>
      <c r="H66" s="34">
        <f>(F66+G66)/2</f>
        <v>97</v>
      </c>
      <c r="I66" s="75">
        <v>0</v>
      </c>
      <c r="J66" s="76">
        <v>0</v>
      </c>
      <c r="K66" s="76">
        <v>0</v>
      </c>
      <c r="L66" s="77">
        <v>0</v>
      </c>
      <c r="M66" s="75">
        <v>254.3</v>
      </c>
    </row>
    <row r="67" spans="2:13" ht="15">
      <c r="B67" s="40">
        <v>44199.208333333336</v>
      </c>
      <c r="C67" s="75">
        <v>22.21</v>
      </c>
      <c r="D67" s="75">
        <v>21.43</v>
      </c>
      <c r="E67" s="75">
        <v>21.89</v>
      </c>
      <c r="F67" s="75">
        <v>98.3</v>
      </c>
      <c r="G67" s="75">
        <v>97.5</v>
      </c>
      <c r="H67" s="34">
        <f>(F67+G67)/2</f>
        <v>97.9</v>
      </c>
      <c r="I67" s="75">
        <v>0</v>
      </c>
      <c r="J67" s="76">
        <v>0.009</v>
      </c>
      <c r="K67" s="78">
        <v>3.067783E-05</v>
      </c>
      <c r="L67" s="77">
        <v>0</v>
      </c>
      <c r="M67" s="75">
        <v>226</v>
      </c>
    </row>
    <row r="68" spans="2:13" ht="15">
      <c r="B68" s="40">
        <v>44199.25</v>
      </c>
      <c r="C68" s="75">
        <v>22.5</v>
      </c>
      <c r="D68" s="75">
        <v>21.81</v>
      </c>
      <c r="E68" s="75">
        <v>22.13</v>
      </c>
      <c r="F68" s="75">
        <v>98.2</v>
      </c>
      <c r="G68" s="75">
        <v>97.8</v>
      </c>
      <c r="H68" s="34">
        <f>(F68+G68)/2</f>
        <v>98</v>
      </c>
      <c r="I68" s="75">
        <v>0</v>
      </c>
      <c r="J68" s="76">
        <v>10.16</v>
      </c>
      <c r="K68" s="76">
        <v>0.03656726</v>
      </c>
      <c r="L68" s="77">
        <v>0</v>
      </c>
      <c r="M68" s="75">
        <v>240.6</v>
      </c>
    </row>
    <row r="69" spans="2:13" ht="15">
      <c r="B69" s="40">
        <v>44199.291666666664</v>
      </c>
      <c r="C69" s="75">
        <v>23.82</v>
      </c>
      <c r="D69" s="75">
        <v>22.49</v>
      </c>
      <c r="E69" s="75">
        <v>23.15</v>
      </c>
      <c r="F69" s="75">
        <v>98.1</v>
      </c>
      <c r="G69" s="75">
        <v>94.7</v>
      </c>
      <c r="H69" s="34">
        <f>(F69+G69)/2</f>
        <v>96.4</v>
      </c>
      <c r="I69" s="75">
        <v>0</v>
      </c>
      <c r="J69" s="76">
        <v>73.36</v>
      </c>
      <c r="K69" s="76">
        <v>0.2641032</v>
      </c>
      <c r="L69" s="77">
        <v>0.041</v>
      </c>
      <c r="M69" s="75">
        <v>107.6</v>
      </c>
    </row>
    <row r="70" spans="2:13" ht="15">
      <c r="B70" s="40">
        <v>44199.333333333336</v>
      </c>
      <c r="C70" s="75">
        <v>24.6</v>
      </c>
      <c r="D70" s="75">
        <v>23.81</v>
      </c>
      <c r="E70" s="75">
        <v>24.09</v>
      </c>
      <c r="F70" s="75">
        <v>95.1</v>
      </c>
      <c r="G70" s="75">
        <v>90.1</v>
      </c>
      <c r="H70" s="34">
        <f>(F70+G70)/2</f>
        <v>92.6</v>
      </c>
      <c r="I70" s="75">
        <v>0</v>
      </c>
      <c r="J70" s="76">
        <v>119.4</v>
      </c>
      <c r="K70" s="76">
        <v>0.4299135</v>
      </c>
      <c r="L70" s="77">
        <v>1.35</v>
      </c>
      <c r="M70" s="75">
        <v>48.39</v>
      </c>
    </row>
    <row r="71" spans="2:13" ht="15">
      <c r="B71" s="40">
        <v>44199.375</v>
      </c>
      <c r="C71" s="75">
        <v>27.86</v>
      </c>
      <c r="D71" s="75">
        <v>24.41</v>
      </c>
      <c r="E71" s="75">
        <v>25.77</v>
      </c>
      <c r="F71" s="75">
        <v>90.3</v>
      </c>
      <c r="G71" s="75">
        <v>71.74</v>
      </c>
      <c r="H71" s="34">
        <f>(F71+G71)/2</f>
        <v>81.02</v>
      </c>
      <c r="I71" s="75">
        <v>0</v>
      </c>
      <c r="J71" s="76">
        <v>386.7</v>
      </c>
      <c r="K71" s="76">
        <v>1.392139</v>
      </c>
      <c r="L71" s="77">
        <v>3.204</v>
      </c>
      <c r="M71" s="75">
        <v>87.5</v>
      </c>
    </row>
    <row r="72" spans="2:13" ht="15">
      <c r="B72" s="40">
        <v>44199.416666666664</v>
      </c>
      <c r="C72" s="75">
        <v>28.95</v>
      </c>
      <c r="D72" s="75">
        <v>27.07</v>
      </c>
      <c r="E72" s="75">
        <v>27.84</v>
      </c>
      <c r="F72" s="75">
        <v>74.12</v>
      </c>
      <c r="G72" s="75">
        <v>66.5</v>
      </c>
      <c r="H72" s="34">
        <f>(F72+G72)/2</f>
        <v>70.31</v>
      </c>
      <c r="I72" s="75">
        <v>0</v>
      </c>
      <c r="J72" s="76">
        <v>504.1</v>
      </c>
      <c r="K72" s="76">
        <v>1.814683</v>
      </c>
      <c r="L72" s="77">
        <v>3.37</v>
      </c>
      <c r="M72" s="75">
        <v>76.33</v>
      </c>
    </row>
    <row r="73" spans="2:13" ht="15">
      <c r="B73" s="40">
        <v>44199.458333333336</v>
      </c>
      <c r="C73" s="75">
        <v>29.27</v>
      </c>
      <c r="D73" s="75">
        <v>27.97</v>
      </c>
      <c r="E73" s="75">
        <v>28.69</v>
      </c>
      <c r="F73" s="75">
        <v>70.67</v>
      </c>
      <c r="G73" s="75">
        <v>62.67</v>
      </c>
      <c r="H73" s="34">
        <f>(F73+G73)/2</f>
        <v>66.67</v>
      </c>
      <c r="I73" s="75">
        <v>0</v>
      </c>
      <c r="J73" s="76">
        <v>389.6</v>
      </c>
      <c r="K73" s="76">
        <v>1.402469</v>
      </c>
      <c r="L73" s="77">
        <v>2.099</v>
      </c>
      <c r="M73" s="75">
        <v>82.3</v>
      </c>
    </row>
    <row r="74" spans="2:13" ht="15">
      <c r="B74" s="40">
        <v>44199.5</v>
      </c>
      <c r="C74" s="75">
        <v>30.91</v>
      </c>
      <c r="D74" s="75">
        <v>28.72</v>
      </c>
      <c r="E74" s="75">
        <v>29.83</v>
      </c>
      <c r="F74" s="75">
        <v>65.73</v>
      </c>
      <c r="G74" s="75">
        <v>55.63</v>
      </c>
      <c r="H74" s="34">
        <f>(F74+G74)/2</f>
        <v>60.68000000000001</v>
      </c>
      <c r="I74" s="75">
        <v>0</v>
      </c>
      <c r="J74" s="76">
        <v>423.1</v>
      </c>
      <c r="K74" s="76">
        <v>1.52318</v>
      </c>
      <c r="L74" s="77">
        <v>1.356</v>
      </c>
      <c r="M74" s="75">
        <v>110.1</v>
      </c>
    </row>
    <row r="75" spans="2:13" ht="15">
      <c r="B75" s="40">
        <v>44199.541666666664</v>
      </c>
      <c r="C75" s="75">
        <v>31.88</v>
      </c>
      <c r="D75" s="75">
        <v>30.13</v>
      </c>
      <c r="E75" s="75">
        <v>31.01</v>
      </c>
      <c r="F75" s="75">
        <v>58.44</v>
      </c>
      <c r="G75" s="75">
        <v>50.87</v>
      </c>
      <c r="H75" s="34">
        <f>(F75+G75)/2</f>
        <v>54.655</v>
      </c>
      <c r="I75" s="75">
        <v>0</v>
      </c>
      <c r="J75" s="76">
        <v>404.1</v>
      </c>
      <c r="K75" s="76">
        <v>1.454841</v>
      </c>
      <c r="L75" s="77">
        <v>2.163</v>
      </c>
      <c r="M75" s="75">
        <v>99.4</v>
      </c>
    </row>
    <row r="76" spans="2:13" ht="15">
      <c r="B76" s="40">
        <v>44199.583333333336</v>
      </c>
      <c r="C76" s="75">
        <v>33.45</v>
      </c>
      <c r="D76" s="75">
        <v>31.1</v>
      </c>
      <c r="E76" s="75">
        <v>31.77</v>
      </c>
      <c r="F76" s="75">
        <v>53.77</v>
      </c>
      <c r="G76" s="75">
        <v>46.31</v>
      </c>
      <c r="H76" s="34">
        <f>(F76+G76)/2</f>
        <v>50.040000000000006</v>
      </c>
      <c r="I76" s="75">
        <v>0</v>
      </c>
      <c r="J76" s="76">
        <v>467.5</v>
      </c>
      <c r="K76" s="76">
        <v>1.68285</v>
      </c>
      <c r="L76" s="77">
        <v>2.489</v>
      </c>
      <c r="M76" s="75">
        <v>142</v>
      </c>
    </row>
    <row r="77" spans="2:13" ht="15">
      <c r="B77" s="40">
        <v>44199.625</v>
      </c>
      <c r="C77" s="75">
        <v>32.14</v>
      </c>
      <c r="D77" s="75">
        <v>30.84</v>
      </c>
      <c r="E77" s="75">
        <v>31.29</v>
      </c>
      <c r="F77" s="75">
        <v>56.27</v>
      </c>
      <c r="G77" s="75">
        <v>49.49</v>
      </c>
      <c r="H77" s="34">
        <f>(F77+G77)/2</f>
        <v>52.88</v>
      </c>
      <c r="I77" s="75">
        <v>0</v>
      </c>
      <c r="J77" s="76">
        <v>269.8</v>
      </c>
      <c r="K77" s="76">
        <v>0.9713175</v>
      </c>
      <c r="L77" s="77">
        <v>3.599</v>
      </c>
      <c r="M77" s="75">
        <v>145.4</v>
      </c>
    </row>
    <row r="78" spans="2:13" ht="15">
      <c r="B78" s="40">
        <v>44199.666666666664</v>
      </c>
      <c r="C78" s="75">
        <v>32.39</v>
      </c>
      <c r="D78" s="75">
        <v>30.1</v>
      </c>
      <c r="E78" s="75">
        <v>31.4</v>
      </c>
      <c r="F78" s="75">
        <v>60.13</v>
      </c>
      <c r="G78" s="75">
        <v>52.47</v>
      </c>
      <c r="H78" s="34">
        <f>(F78+G78)/2</f>
        <v>56.3</v>
      </c>
      <c r="I78" s="75">
        <v>0</v>
      </c>
      <c r="J78" s="76">
        <v>493</v>
      </c>
      <c r="K78" s="76">
        <v>1.774657</v>
      </c>
      <c r="L78" s="77">
        <v>4.886</v>
      </c>
      <c r="M78" s="75">
        <v>96.7</v>
      </c>
    </row>
    <row r="79" spans="2:13" ht="15">
      <c r="B79" s="40">
        <v>44199.708333333336</v>
      </c>
      <c r="C79" s="75">
        <v>30.97</v>
      </c>
      <c r="D79" s="75">
        <v>29.2</v>
      </c>
      <c r="E79" s="75">
        <v>30.18</v>
      </c>
      <c r="F79" s="75">
        <v>65.14</v>
      </c>
      <c r="G79" s="75">
        <v>56.63</v>
      </c>
      <c r="H79" s="34">
        <f>(F79+G79)/2</f>
        <v>60.885000000000005</v>
      </c>
      <c r="I79" s="75">
        <v>0</v>
      </c>
      <c r="J79" s="76">
        <v>301.1</v>
      </c>
      <c r="K79" s="76">
        <v>1.083995</v>
      </c>
      <c r="L79" s="77">
        <v>4.931</v>
      </c>
      <c r="M79" s="75">
        <v>106.2</v>
      </c>
    </row>
    <row r="80" spans="2:13" ht="15">
      <c r="B80" s="40">
        <v>44199.75</v>
      </c>
      <c r="C80" s="75">
        <v>29.31</v>
      </c>
      <c r="D80" s="75">
        <v>27.23</v>
      </c>
      <c r="E80" s="75">
        <v>28.21</v>
      </c>
      <c r="F80" s="75">
        <v>69.86</v>
      </c>
      <c r="G80" s="75">
        <v>64.41</v>
      </c>
      <c r="H80" s="34">
        <f>(F80+G80)/2</f>
        <v>67.13499999999999</v>
      </c>
      <c r="I80" s="75">
        <v>0</v>
      </c>
      <c r="J80" s="76">
        <v>92.4</v>
      </c>
      <c r="K80" s="76">
        <v>0.3325828</v>
      </c>
      <c r="L80" s="77">
        <v>4.645</v>
      </c>
      <c r="M80" s="75">
        <v>118.8</v>
      </c>
    </row>
    <row r="81" spans="2:13" ht="15">
      <c r="B81" s="40">
        <v>44199.791666666664</v>
      </c>
      <c r="C81" s="75">
        <v>27.22</v>
      </c>
      <c r="D81" s="75">
        <v>25.98</v>
      </c>
      <c r="E81" s="75">
        <v>26.54</v>
      </c>
      <c r="F81" s="75">
        <v>78.46</v>
      </c>
      <c r="G81" s="75">
        <v>69.91</v>
      </c>
      <c r="H81" s="34">
        <f>(F81+G81)/2</f>
        <v>74.185</v>
      </c>
      <c r="I81" s="75">
        <v>0</v>
      </c>
      <c r="J81" s="76">
        <v>1.772</v>
      </c>
      <c r="K81" s="76">
        <v>0.006377685</v>
      </c>
      <c r="L81" s="77">
        <v>3.8</v>
      </c>
      <c r="M81" s="75">
        <v>140.3</v>
      </c>
    </row>
    <row r="82" spans="2:13" ht="15">
      <c r="B82" s="40">
        <v>44199.833333333336</v>
      </c>
      <c r="C82" s="75">
        <v>25.96</v>
      </c>
      <c r="D82" s="75">
        <v>25.28</v>
      </c>
      <c r="E82" s="75">
        <v>25.6</v>
      </c>
      <c r="F82" s="75">
        <v>81.9</v>
      </c>
      <c r="G82" s="75">
        <v>78.52</v>
      </c>
      <c r="H82" s="34">
        <f>(F82+G82)/2</f>
        <v>80.21000000000001</v>
      </c>
      <c r="I82" s="75">
        <v>0</v>
      </c>
      <c r="J82" s="76">
        <v>0</v>
      </c>
      <c r="K82" s="76">
        <v>0</v>
      </c>
      <c r="L82" s="77">
        <v>3.388</v>
      </c>
      <c r="M82" s="75">
        <v>108.7</v>
      </c>
    </row>
    <row r="83" spans="2:13" ht="15">
      <c r="B83" s="40">
        <v>44199.875</v>
      </c>
      <c r="C83" s="75">
        <v>25.28</v>
      </c>
      <c r="D83" s="75">
        <v>24.61</v>
      </c>
      <c r="E83" s="75">
        <v>24.93</v>
      </c>
      <c r="F83" s="75">
        <v>85.8</v>
      </c>
      <c r="G83" s="75">
        <v>82</v>
      </c>
      <c r="H83" s="34">
        <f>(F83+G83)/2</f>
        <v>83.9</v>
      </c>
      <c r="I83" s="75">
        <v>0</v>
      </c>
      <c r="J83" s="76">
        <v>0</v>
      </c>
      <c r="K83" s="76">
        <v>0</v>
      </c>
      <c r="L83" s="77">
        <v>3.454</v>
      </c>
      <c r="M83" s="75">
        <v>110.5</v>
      </c>
    </row>
    <row r="84" spans="2:13" ht="15">
      <c r="B84" s="40">
        <v>44199.916666666664</v>
      </c>
      <c r="C84" s="75">
        <v>24.71</v>
      </c>
      <c r="D84" s="75">
        <v>24.11</v>
      </c>
      <c r="E84" s="75">
        <v>24.44</v>
      </c>
      <c r="F84" s="75">
        <v>88.5</v>
      </c>
      <c r="G84" s="75">
        <v>85.5</v>
      </c>
      <c r="H84" s="34">
        <f>(F84+G84)/2</f>
        <v>87</v>
      </c>
      <c r="I84" s="75">
        <v>0</v>
      </c>
      <c r="J84" s="76">
        <v>0</v>
      </c>
      <c r="K84" s="76">
        <v>0</v>
      </c>
      <c r="L84" s="77">
        <v>3</v>
      </c>
      <c r="M84" s="75">
        <v>114.4</v>
      </c>
    </row>
    <row r="85" spans="2:13" ht="15">
      <c r="B85" s="40">
        <v>44199.958333333336</v>
      </c>
      <c r="C85" s="75">
        <v>24.1</v>
      </c>
      <c r="D85" s="75">
        <v>23.87</v>
      </c>
      <c r="E85" s="75">
        <v>23.98</v>
      </c>
      <c r="F85" s="75">
        <v>90.4</v>
      </c>
      <c r="G85" s="75">
        <v>88.5</v>
      </c>
      <c r="H85" s="34">
        <f>(F85+G85)/2</f>
        <v>89.45</v>
      </c>
      <c r="I85" s="75">
        <v>0</v>
      </c>
      <c r="J85" s="76">
        <v>0</v>
      </c>
      <c r="K85" s="76">
        <v>0</v>
      </c>
      <c r="L85" s="77">
        <v>2.266</v>
      </c>
      <c r="M85" s="75">
        <v>119.9</v>
      </c>
    </row>
    <row r="86" spans="2:13" ht="15">
      <c r="B86" s="40">
        <v>44200</v>
      </c>
      <c r="C86" s="75">
        <v>23.88</v>
      </c>
      <c r="D86" s="75">
        <v>23.59</v>
      </c>
      <c r="E86" s="75">
        <v>23.72</v>
      </c>
      <c r="F86" s="75">
        <v>91.6</v>
      </c>
      <c r="G86" s="75">
        <v>90.4</v>
      </c>
      <c r="H86" s="34">
        <f>(F86+G86)/2</f>
        <v>91</v>
      </c>
      <c r="I86" s="75">
        <v>0</v>
      </c>
      <c r="J86" s="76">
        <v>0.003</v>
      </c>
      <c r="K86" s="78">
        <v>1.02242E-05</v>
      </c>
      <c r="L86" s="77">
        <v>1.413</v>
      </c>
      <c r="M86" s="75">
        <v>137.8</v>
      </c>
    </row>
    <row r="87" spans="2:13" ht="15">
      <c r="B87" s="40">
        <v>44200.041666666664</v>
      </c>
      <c r="C87" s="75">
        <v>23.61</v>
      </c>
      <c r="D87" s="75">
        <v>23.33</v>
      </c>
      <c r="E87" s="75">
        <v>23.49</v>
      </c>
      <c r="F87" s="75">
        <v>93</v>
      </c>
      <c r="G87" s="75">
        <v>91.4</v>
      </c>
      <c r="H87" s="34">
        <f>(F87+G87)/2</f>
        <v>92.2</v>
      </c>
      <c r="I87" s="75">
        <v>0</v>
      </c>
      <c r="J87" s="76">
        <v>0</v>
      </c>
      <c r="K87" s="76">
        <v>0</v>
      </c>
      <c r="L87" s="77">
        <v>1.605</v>
      </c>
      <c r="M87" s="75">
        <v>138.9</v>
      </c>
    </row>
    <row r="88" spans="2:13" ht="15">
      <c r="B88" s="40">
        <v>44200.083333333336</v>
      </c>
      <c r="C88" s="75">
        <v>23.56</v>
      </c>
      <c r="D88" s="75">
        <v>23.34</v>
      </c>
      <c r="E88" s="75">
        <v>23.5</v>
      </c>
      <c r="F88" s="75">
        <v>93.5</v>
      </c>
      <c r="G88" s="75">
        <v>92.6</v>
      </c>
      <c r="H88" s="34">
        <f>(F88+G88)/2</f>
        <v>93.05</v>
      </c>
      <c r="I88" s="75">
        <v>0</v>
      </c>
      <c r="J88" s="76">
        <v>0</v>
      </c>
      <c r="K88" s="76">
        <v>0</v>
      </c>
      <c r="L88" s="77">
        <v>1.849</v>
      </c>
      <c r="M88" s="75">
        <v>122.3</v>
      </c>
    </row>
    <row r="89" spans="2:13" ht="15">
      <c r="B89" s="40">
        <v>44200.125</v>
      </c>
      <c r="C89" s="75">
        <v>23.39</v>
      </c>
      <c r="D89" s="75">
        <v>22.79</v>
      </c>
      <c r="E89" s="75">
        <v>23.07</v>
      </c>
      <c r="F89" s="75">
        <v>95.2</v>
      </c>
      <c r="G89" s="75">
        <v>93.4</v>
      </c>
      <c r="H89" s="34">
        <f>(F89+G89)/2</f>
        <v>94.30000000000001</v>
      </c>
      <c r="I89" s="75">
        <v>0</v>
      </c>
      <c r="J89" s="76">
        <v>0</v>
      </c>
      <c r="K89" s="76">
        <v>0</v>
      </c>
      <c r="L89" s="77">
        <v>0.729</v>
      </c>
      <c r="M89" s="75">
        <v>102.6</v>
      </c>
    </row>
    <row r="90" spans="2:13" ht="15">
      <c r="B90" s="40">
        <v>44200.166666666664</v>
      </c>
      <c r="C90" s="75">
        <v>22.85</v>
      </c>
      <c r="D90" s="75">
        <v>22.56</v>
      </c>
      <c r="E90" s="75">
        <v>22.69</v>
      </c>
      <c r="F90" s="75">
        <v>96.2</v>
      </c>
      <c r="G90" s="75">
        <v>95.1</v>
      </c>
      <c r="H90" s="34">
        <f>(F90+G90)/2</f>
        <v>95.65</v>
      </c>
      <c r="I90" s="75">
        <v>0</v>
      </c>
      <c r="J90" s="76">
        <v>0</v>
      </c>
      <c r="K90" s="76">
        <v>0</v>
      </c>
      <c r="L90" s="77">
        <v>0.046</v>
      </c>
      <c r="M90" s="75">
        <v>100.2</v>
      </c>
    </row>
    <row r="91" spans="2:13" ht="15">
      <c r="B91" s="40">
        <v>44200.208333333336</v>
      </c>
      <c r="C91" s="75">
        <v>22.55</v>
      </c>
      <c r="D91" s="75">
        <v>21.93</v>
      </c>
      <c r="E91" s="75">
        <v>22.23</v>
      </c>
      <c r="F91" s="75">
        <v>97.4</v>
      </c>
      <c r="G91" s="75">
        <v>96.1</v>
      </c>
      <c r="H91" s="34">
        <f>(F91+G91)/2</f>
        <v>96.75</v>
      </c>
      <c r="I91" s="75">
        <v>0</v>
      </c>
      <c r="J91" s="76">
        <v>0.003</v>
      </c>
      <c r="K91" s="78">
        <v>1.022587E-05</v>
      </c>
      <c r="L91" s="77">
        <v>0</v>
      </c>
      <c r="M91" s="75">
        <v>104.7</v>
      </c>
    </row>
    <row r="92" spans="2:13" ht="15">
      <c r="B92" s="40">
        <v>44200.25</v>
      </c>
      <c r="C92" s="75">
        <v>22.11</v>
      </c>
      <c r="D92" s="75">
        <v>21.43</v>
      </c>
      <c r="E92" s="75">
        <v>21.76</v>
      </c>
      <c r="F92" s="75">
        <v>98.2</v>
      </c>
      <c r="G92" s="75">
        <v>97.2</v>
      </c>
      <c r="H92" s="34">
        <f>(F92+G92)/2</f>
        <v>97.7</v>
      </c>
      <c r="I92" s="75">
        <v>0</v>
      </c>
      <c r="J92" s="76">
        <v>9.39</v>
      </c>
      <c r="K92" s="76">
        <v>0.03379674</v>
      </c>
      <c r="L92" s="77">
        <v>0</v>
      </c>
      <c r="M92" s="75">
        <v>104</v>
      </c>
    </row>
    <row r="93" spans="2:13" ht="15">
      <c r="B93" s="40">
        <v>44200.291666666664</v>
      </c>
      <c r="C93" s="75">
        <v>23.4</v>
      </c>
      <c r="D93" s="75">
        <v>22.13</v>
      </c>
      <c r="E93" s="75">
        <v>22.72</v>
      </c>
      <c r="F93" s="75">
        <v>98.2</v>
      </c>
      <c r="G93" s="75">
        <v>96.5</v>
      </c>
      <c r="H93" s="34">
        <f>(F93+G93)/2</f>
        <v>97.35</v>
      </c>
      <c r="I93" s="75">
        <v>0</v>
      </c>
      <c r="J93" s="76">
        <v>74.84</v>
      </c>
      <c r="K93" s="76">
        <v>0.2694259</v>
      </c>
      <c r="L93" s="77">
        <v>0</v>
      </c>
      <c r="M93" s="75">
        <v>178.6</v>
      </c>
    </row>
    <row r="94" spans="2:13" ht="15">
      <c r="B94" s="40">
        <v>44200.333333333336</v>
      </c>
      <c r="C94" s="75">
        <v>25.66</v>
      </c>
      <c r="D94" s="75">
        <v>23.22</v>
      </c>
      <c r="E94" s="75">
        <v>24.71</v>
      </c>
      <c r="F94" s="75">
        <v>96.6</v>
      </c>
      <c r="G94" s="75">
        <v>83.3</v>
      </c>
      <c r="H94" s="34">
        <f>(F94+G94)/2</f>
        <v>89.94999999999999</v>
      </c>
      <c r="I94" s="75">
        <v>0</v>
      </c>
      <c r="J94" s="76">
        <v>246.7</v>
      </c>
      <c r="K94" s="76">
        <v>0.8882647</v>
      </c>
      <c r="L94" s="77">
        <v>1.403</v>
      </c>
      <c r="M94" s="75">
        <v>77.17</v>
      </c>
    </row>
    <row r="95" spans="2:13" ht="15">
      <c r="B95" s="40">
        <v>44200.375</v>
      </c>
      <c r="C95" s="75">
        <v>27.99</v>
      </c>
      <c r="D95" s="75">
        <v>25.92</v>
      </c>
      <c r="E95" s="75">
        <v>27.16</v>
      </c>
      <c r="F95" s="75">
        <v>83.3</v>
      </c>
      <c r="G95" s="75">
        <v>65.32</v>
      </c>
      <c r="H95" s="34">
        <f>(F95+G95)/2</f>
        <v>74.31</v>
      </c>
      <c r="I95" s="75">
        <v>0</v>
      </c>
      <c r="J95" s="76">
        <v>475.2</v>
      </c>
      <c r="K95" s="76">
        <v>1.710822</v>
      </c>
      <c r="L95" s="77">
        <v>2.999</v>
      </c>
      <c r="M95" s="75">
        <v>107.2</v>
      </c>
    </row>
    <row r="96" spans="2:13" ht="15">
      <c r="B96" s="40">
        <v>44200.416666666664</v>
      </c>
      <c r="C96" s="75">
        <v>30.3</v>
      </c>
      <c r="D96" s="75">
        <v>27.38</v>
      </c>
      <c r="E96" s="75">
        <v>28.92</v>
      </c>
      <c r="F96" s="75">
        <v>68.7</v>
      </c>
      <c r="G96" s="75">
        <v>56.34</v>
      </c>
      <c r="H96" s="34">
        <f>(F96+G96)/2</f>
        <v>62.52</v>
      </c>
      <c r="I96" s="75">
        <v>0</v>
      </c>
      <c r="J96" s="76">
        <v>739.4</v>
      </c>
      <c r="K96" s="76">
        <v>2.661824</v>
      </c>
      <c r="L96" s="77">
        <v>2.872</v>
      </c>
      <c r="M96" s="75">
        <v>56.9</v>
      </c>
    </row>
    <row r="97" spans="2:13" ht="15">
      <c r="B97" s="40">
        <v>44200.458333333336</v>
      </c>
      <c r="C97" s="75">
        <v>31.66</v>
      </c>
      <c r="D97" s="75">
        <v>28.81</v>
      </c>
      <c r="E97" s="75">
        <v>29.81</v>
      </c>
      <c r="F97" s="75">
        <v>60.92</v>
      </c>
      <c r="G97" s="75">
        <v>46.95</v>
      </c>
      <c r="H97" s="34">
        <f>(F97+G97)/2</f>
        <v>53.935</v>
      </c>
      <c r="I97" s="75">
        <v>0</v>
      </c>
      <c r="J97" s="76">
        <v>706.1</v>
      </c>
      <c r="K97" s="76">
        <v>2.542054</v>
      </c>
      <c r="L97" s="77">
        <v>3.245</v>
      </c>
      <c r="M97" s="75">
        <v>83.9</v>
      </c>
    </row>
    <row r="98" spans="2:13" ht="15">
      <c r="B98" s="40">
        <v>44200.5</v>
      </c>
      <c r="C98" s="75">
        <v>32.01</v>
      </c>
      <c r="D98" s="75">
        <v>30.19</v>
      </c>
      <c r="E98" s="75">
        <v>30.87</v>
      </c>
      <c r="F98" s="75">
        <v>52.64</v>
      </c>
      <c r="G98" s="75">
        <v>42.53</v>
      </c>
      <c r="H98" s="34">
        <f>(F98+G98)/2</f>
        <v>47.585</v>
      </c>
      <c r="I98" s="75">
        <v>0</v>
      </c>
      <c r="J98" s="76">
        <v>816</v>
      </c>
      <c r="K98" s="76">
        <v>2.937273</v>
      </c>
      <c r="L98" s="77">
        <v>3.918</v>
      </c>
      <c r="M98" s="75">
        <v>108.2</v>
      </c>
    </row>
    <row r="99" spans="2:13" ht="15">
      <c r="B99" s="40">
        <v>44200.541666666664</v>
      </c>
      <c r="C99" s="75">
        <v>33.07</v>
      </c>
      <c r="D99" s="75">
        <v>30.66</v>
      </c>
      <c r="E99" s="75">
        <v>31.68</v>
      </c>
      <c r="F99" s="75">
        <v>50.44</v>
      </c>
      <c r="G99" s="75">
        <v>39.99</v>
      </c>
      <c r="H99" s="34">
        <f>(F99+G99)/2</f>
        <v>45.215</v>
      </c>
      <c r="I99" s="75">
        <v>0</v>
      </c>
      <c r="J99" s="76">
        <v>844</v>
      </c>
      <c r="K99" s="76">
        <v>3.037339</v>
      </c>
      <c r="L99" s="77">
        <v>3.894</v>
      </c>
      <c r="M99" s="75">
        <v>109.3</v>
      </c>
    </row>
    <row r="100" spans="2:13" ht="15">
      <c r="B100" s="40">
        <v>44200.583333333336</v>
      </c>
      <c r="C100" s="75">
        <v>33.48</v>
      </c>
      <c r="D100" s="75">
        <v>31.54</v>
      </c>
      <c r="E100" s="75">
        <v>32.55</v>
      </c>
      <c r="F100" s="75">
        <v>46.77</v>
      </c>
      <c r="G100" s="75">
        <v>38.65</v>
      </c>
      <c r="H100" s="34">
        <f>(F100+G100)/2</f>
        <v>42.71</v>
      </c>
      <c r="I100" s="75">
        <v>0</v>
      </c>
      <c r="J100" s="76">
        <v>869</v>
      </c>
      <c r="K100" s="76">
        <v>3.127933</v>
      </c>
      <c r="L100" s="77">
        <v>3.924</v>
      </c>
      <c r="M100" s="75">
        <v>152.2</v>
      </c>
    </row>
    <row r="101" spans="2:13" ht="15">
      <c r="B101" s="40">
        <v>44200.625</v>
      </c>
      <c r="C101" s="75">
        <v>33.4</v>
      </c>
      <c r="D101" s="75">
        <v>31.23</v>
      </c>
      <c r="E101" s="75">
        <v>32.41</v>
      </c>
      <c r="F101" s="75">
        <v>47.26</v>
      </c>
      <c r="G101" s="75">
        <v>41.55</v>
      </c>
      <c r="H101" s="34">
        <f>(F101+G101)/2</f>
        <v>44.405</v>
      </c>
      <c r="I101" s="75">
        <v>0</v>
      </c>
      <c r="J101" s="76">
        <v>638</v>
      </c>
      <c r="K101" s="76">
        <v>2.296858</v>
      </c>
      <c r="L101" s="77">
        <v>3.735</v>
      </c>
      <c r="M101" s="75">
        <v>157.8</v>
      </c>
    </row>
    <row r="102" spans="2:13" ht="15">
      <c r="B102" s="40">
        <v>44200.666666666664</v>
      </c>
      <c r="C102" s="75">
        <v>32.72</v>
      </c>
      <c r="D102" s="75">
        <v>31.16</v>
      </c>
      <c r="E102" s="75">
        <v>31.89</v>
      </c>
      <c r="F102" s="75">
        <v>51.22</v>
      </c>
      <c r="G102" s="75">
        <v>44</v>
      </c>
      <c r="H102" s="34">
        <f>(F102+G102)/2</f>
        <v>47.61</v>
      </c>
      <c r="I102" s="75">
        <v>0</v>
      </c>
      <c r="J102" s="76">
        <v>503.3</v>
      </c>
      <c r="K102" s="76">
        <v>1.811724</v>
      </c>
      <c r="L102" s="77">
        <v>4.068</v>
      </c>
      <c r="M102" s="75">
        <v>131.8</v>
      </c>
    </row>
    <row r="103" spans="2:13" ht="15">
      <c r="B103" s="40">
        <v>44200.708333333336</v>
      </c>
      <c r="C103" s="75">
        <v>31.26</v>
      </c>
      <c r="D103" s="75">
        <v>29.34</v>
      </c>
      <c r="E103" s="75">
        <v>30.34</v>
      </c>
      <c r="F103" s="75">
        <v>62.85</v>
      </c>
      <c r="G103" s="75">
        <v>50.92</v>
      </c>
      <c r="H103" s="34">
        <f>(F103+G103)/2</f>
        <v>56.885000000000005</v>
      </c>
      <c r="I103" s="75">
        <v>0</v>
      </c>
      <c r="J103" s="76">
        <v>304</v>
      </c>
      <c r="K103" s="76">
        <v>1.094405</v>
      </c>
      <c r="L103" s="77">
        <v>4.791</v>
      </c>
      <c r="M103" s="75">
        <v>139</v>
      </c>
    </row>
    <row r="104" spans="2:13" ht="15">
      <c r="B104" s="40">
        <v>44200.75</v>
      </c>
      <c r="C104" s="75">
        <v>29.77</v>
      </c>
      <c r="D104" s="75">
        <v>26.87</v>
      </c>
      <c r="E104" s="75">
        <v>28.18</v>
      </c>
      <c r="F104" s="75">
        <v>66.26</v>
      </c>
      <c r="G104" s="75">
        <v>61.05</v>
      </c>
      <c r="H104" s="34">
        <f>(F104+G104)/2</f>
        <v>63.655</v>
      </c>
      <c r="I104" s="75">
        <v>0</v>
      </c>
      <c r="J104" s="76">
        <v>101.9</v>
      </c>
      <c r="K104" s="76">
        <v>0.3668941</v>
      </c>
      <c r="L104" s="77">
        <v>4.592</v>
      </c>
      <c r="M104" s="75">
        <v>137.9</v>
      </c>
    </row>
    <row r="105" spans="2:13" ht="15">
      <c r="B105" s="40">
        <v>44200.791666666664</v>
      </c>
      <c r="C105" s="75">
        <v>26.84</v>
      </c>
      <c r="D105" s="75">
        <v>25.44</v>
      </c>
      <c r="E105" s="75">
        <v>26.04</v>
      </c>
      <c r="F105" s="75">
        <v>71.38</v>
      </c>
      <c r="G105" s="75">
        <v>66.41</v>
      </c>
      <c r="H105" s="34">
        <f>(F105+G105)/2</f>
        <v>68.895</v>
      </c>
      <c r="I105" s="75">
        <v>0</v>
      </c>
      <c r="J105" s="76">
        <v>1.885</v>
      </c>
      <c r="K105" s="76">
        <v>0.006786498</v>
      </c>
      <c r="L105" s="77">
        <v>3.313</v>
      </c>
      <c r="M105" s="75">
        <v>147.3</v>
      </c>
    </row>
    <row r="106" spans="2:13" ht="15">
      <c r="B106" s="40">
        <v>44200.833333333336</v>
      </c>
      <c r="C106" s="75">
        <v>25.43</v>
      </c>
      <c r="D106" s="75">
        <v>24.78</v>
      </c>
      <c r="E106" s="75">
        <v>25.07</v>
      </c>
      <c r="F106" s="75">
        <v>81.7</v>
      </c>
      <c r="G106" s="75">
        <v>71.55</v>
      </c>
      <c r="H106" s="34">
        <f>(F106+G106)/2</f>
        <v>76.625</v>
      </c>
      <c r="I106" s="75">
        <v>0</v>
      </c>
      <c r="J106" s="76">
        <v>0</v>
      </c>
      <c r="K106" s="76">
        <v>0</v>
      </c>
      <c r="L106" s="77">
        <v>3.258</v>
      </c>
      <c r="M106" s="75">
        <v>126.5</v>
      </c>
    </row>
    <row r="107" spans="2:13" ht="15">
      <c r="B107" s="40">
        <v>44200.875</v>
      </c>
      <c r="C107" s="75">
        <v>24.82</v>
      </c>
      <c r="D107" s="75">
        <v>24.43</v>
      </c>
      <c r="E107" s="75">
        <v>24.6</v>
      </c>
      <c r="F107" s="75">
        <v>89.2</v>
      </c>
      <c r="G107" s="75">
        <v>81.7</v>
      </c>
      <c r="H107" s="34">
        <f>(F107+G107)/2</f>
        <v>85.45</v>
      </c>
      <c r="I107" s="75">
        <v>0</v>
      </c>
      <c r="J107" s="76">
        <v>0</v>
      </c>
      <c r="K107" s="76">
        <v>0</v>
      </c>
      <c r="L107" s="77">
        <v>2.672</v>
      </c>
      <c r="M107" s="75">
        <v>148</v>
      </c>
    </row>
    <row r="108" spans="2:13" ht="15">
      <c r="B108" s="40">
        <v>44200.916666666664</v>
      </c>
      <c r="C108" s="75">
        <v>24.75</v>
      </c>
      <c r="D108" s="75">
        <v>24.41</v>
      </c>
      <c r="E108" s="75">
        <v>24.63</v>
      </c>
      <c r="F108" s="75">
        <v>90.1</v>
      </c>
      <c r="G108" s="75">
        <v>87.3</v>
      </c>
      <c r="H108" s="34">
        <f>(F108+G108)/2</f>
        <v>88.69999999999999</v>
      </c>
      <c r="I108" s="75">
        <v>0</v>
      </c>
      <c r="J108" s="76">
        <v>0</v>
      </c>
      <c r="K108" s="76">
        <v>0</v>
      </c>
      <c r="L108" s="77">
        <v>2.431</v>
      </c>
      <c r="M108" s="75">
        <v>111.3</v>
      </c>
    </row>
    <row r="109" spans="2:13" ht="15">
      <c r="B109" s="40">
        <v>44200.958333333336</v>
      </c>
      <c r="C109" s="75">
        <v>24.45</v>
      </c>
      <c r="D109" s="75">
        <v>23.92</v>
      </c>
      <c r="E109" s="75">
        <v>24.15</v>
      </c>
      <c r="F109" s="75">
        <v>88.7</v>
      </c>
      <c r="G109" s="75">
        <v>86.7</v>
      </c>
      <c r="H109" s="34">
        <f>(F109+G109)/2</f>
        <v>87.7</v>
      </c>
      <c r="I109" s="75">
        <v>0</v>
      </c>
      <c r="J109" s="76">
        <v>0</v>
      </c>
      <c r="K109" s="76">
        <v>0</v>
      </c>
      <c r="L109" s="77">
        <v>2.019</v>
      </c>
      <c r="M109" s="75">
        <v>131.9</v>
      </c>
    </row>
    <row r="110" spans="2:13" ht="15">
      <c r="B110" s="40">
        <v>44201</v>
      </c>
      <c r="C110" s="75">
        <v>24.18</v>
      </c>
      <c r="D110" s="75">
        <v>23.98</v>
      </c>
      <c r="E110" s="75">
        <v>24.08</v>
      </c>
      <c r="F110" s="75">
        <v>88.7</v>
      </c>
      <c r="G110" s="75">
        <v>88.2</v>
      </c>
      <c r="H110" s="34">
        <f>(F110+G110)/2</f>
        <v>88.45</v>
      </c>
      <c r="I110" s="75">
        <v>0</v>
      </c>
      <c r="J110" s="76">
        <v>0</v>
      </c>
      <c r="K110" s="76">
        <v>0</v>
      </c>
      <c r="L110" s="77">
        <v>1.222</v>
      </c>
      <c r="M110" s="75">
        <v>139.2</v>
      </c>
    </row>
    <row r="111" spans="2:13" ht="15">
      <c r="B111" s="40">
        <v>44201.041666666664</v>
      </c>
      <c r="C111" s="75">
        <v>24.16</v>
      </c>
      <c r="D111" s="75">
        <v>23.37</v>
      </c>
      <c r="E111" s="75">
        <v>23.7</v>
      </c>
      <c r="F111" s="75">
        <v>91.5</v>
      </c>
      <c r="G111" s="75">
        <v>88.4</v>
      </c>
      <c r="H111" s="34">
        <f>(F111+G111)/2</f>
        <v>89.95</v>
      </c>
      <c r="I111" s="75">
        <v>0</v>
      </c>
      <c r="J111" s="76">
        <v>0</v>
      </c>
      <c r="K111" s="76">
        <v>0</v>
      </c>
      <c r="L111" s="77">
        <v>0.949</v>
      </c>
      <c r="M111" s="75">
        <v>149.3</v>
      </c>
    </row>
    <row r="112" spans="2:13" ht="15">
      <c r="B112" s="40">
        <v>44201.083333333336</v>
      </c>
      <c r="C112" s="75">
        <v>23.49</v>
      </c>
      <c r="D112" s="75">
        <v>23.08</v>
      </c>
      <c r="E112" s="75">
        <v>23.32</v>
      </c>
      <c r="F112" s="75">
        <v>94.9</v>
      </c>
      <c r="G112" s="75">
        <v>91.6</v>
      </c>
      <c r="H112" s="34">
        <f>(F112+G112)/2</f>
        <v>93.25</v>
      </c>
      <c r="I112" s="75">
        <v>0</v>
      </c>
      <c r="J112" s="76">
        <v>0</v>
      </c>
      <c r="K112" s="76">
        <v>0</v>
      </c>
      <c r="L112" s="77">
        <v>1.016</v>
      </c>
      <c r="M112" s="75">
        <v>170.9</v>
      </c>
    </row>
    <row r="113" spans="2:13" ht="15">
      <c r="B113" s="40">
        <v>44201.125</v>
      </c>
      <c r="C113" s="75">
        <v>23.17</v>
      </c>
      <c r="D113" s="75">
        <v>22.83</v>
      </c>
      <c r="E113" s="75">
        <v>23.04</v>
      </c>
      <c r="F113" s="75">
        <v>95.3</v>
      </c>
      <c r="G113" s="75">
        <v>94.7</v>
      </c>
      <c r="H113" s="34">
        <f>(F113+G113)/2</f>
        <v>95</v>
      </c>
      <c r="I113" s="75">
        <v>0</v>
      </c>
      <c r="J113" s="76">
        <v>0</v>
      </c>
      <c r="K113" s="76">
        <v>0</v>
      </c>
      <c r="L113" s="77">
        <v>0.463</v>
      </c>
      <c r="M113" s="75">
        <v>113.1</v>
      </c>
    </row>
    <row r="114" spans="2:13" ht="15">
      <c r="B114" s="40">
        <v>44201.166666666664</v>
      </c>
      <c r="C114" s="75">
        <v>23.12</v>
      </c>
      <c r="D114" s="75">
        <v>22.61</v>
      </c>
      <c r="E114" s="75">
        <v>22.74</v>
      </c>
      <c r="F114" s="75">
        <v>98.1</v>
      </c>
      <c r="G114" s="75">
        <v>95.2</v>
      </c>
      <c r="H114" s="34">
        <f>(F114+G114)/2</f>
        <v>96.65</v>
      </c>
      <c r="I114" s="75">
        <v>0.8</v>
      </c>
      <c r="J114" s="76">
        <v>0</v>
      </c>
      <c r="K114" s="76">
        <v>0</v>
      </c>
      <c r="L114" s="77">
        <v>1.839</v>
      </c>
      <c r="M114" s="75">
        <v>89.4</v>
      </c>
    </row>
    <row r="115" spans="2:13" ht="15">
      <c r="B115" s="40">
        <v>44201.208333333336</v>
      </c>
      <c r="C115" s="75">
        <v>22.71</v>
      </c>
      <c r="D115" s="75">
        <v>22.41</v>
      </c>
      <c r="E115" s="75">
        <v>22.51</v>
      </c>
      <c r="F115" s="75">
        <v>98.3</v>
      </c>
      <c r="G115" s="75">
        <v>96.9</v>
      </c>
      <c r="H115" s="34">
        <f>(F115+G115)/2</f>
        <v>97.6</v>
      </c>
      <c r="I115" s="75">
        <v>0</v>
      </c>
      <c r="J115" s="76">
        <v>0</v>
      </c>
      <c r="K115" s="76">
        <v>0</v>
      </c>
      <c r="L115" s="77">
        <v>2.099</v>
      </c>
      <c r="M115" s="75">
        <v>113.5</v>
      </c>
    </row>
    <row r="116" spans="2:13" ht="15">
      <c r="B116" s="40">
        <v>44201.25</v>
      </c>
      <c r="C116" s="75">
        <v>22.66</v>
      </c>
      <c r="D116" s="75">
        <v>22.37</v>
      </c>
      <c r="E116" s="75">
        <v>22.5</v>
      </c>
      <c r="F116" s="75">
        <v>97.3</v>
      </c>
      <c r="G116" s="75">
        <v>96.7</v>
      </c>
      <c r="H116" s="34">
        <f>(F116+G116)/2</f>
        <v>97</v>
      </c>
      <c r="I116" s="75">
        <v>0</v>
      </c>
      <c r="J116" s="76">
        <v>12.28</v>
      </c>
      <c r="K116" s="76">
        <v>0.04419234</v>
      </c>
      <c r="L116" s="77">
        <v>1.756</v>
      </c>
      <c r="M116" s="75">
        <v>106.1</v>
      </c>
    </row>
    <row r="117" spans="2:13" ht="15">
      <c r="B117" s="40">
        <v>44201.291666666664</v>
      </c>
      <c r="C117" s="75">
        <v>24.19</v>
      </c>
      <c r="D117" s="75">
        <v>22.61</v>
      </c>
      <c r="E117" s="75">
        <v>23.1</v>
      </c>
      <c r="F117" s="75">
        <v>97</v>
      </c>
      <c r="G117" s="75">
        <v>92.2</v>
      </c>
      <c r="H117" s="34">
        <f>(F117+G117)/2</f>
        <v>94.6</v>
      </c>
      <c r="I117" s="75">
        <v>0</v>
      </c>
      <c r="J117" s="76">
        <v>107.9</v>
      </c>
      <c r="K117" s="76">
        <v>0.3883398</v>
      </c>
      <c r="L117" s="77">
        <v>1.3</v>
      </c>
      <c r="M117" s="75">
        <v>105.8</v>
      </c>
    </row>
    <row r="118" spans="2:13" ht="15">
      <c r="B118" s="40">
        <v>44201.333333333336</v>
      </c>
      <c r="C118" s="75">
        <v>25.77</v>
      </c>
      <c r="D118" s="75">
        <v>23.8</v>
      </c>
      <c r="E118" s="75">
        <v>24.93</v>
      </c>
      <c r="F118" s="75">
        <v>93.1</v>
      </c>
      <c r="G118" s="75">
        <v>82.4</v>
      </c>
      <c r="H118" s="34">
        <f>(F118+G118)/2</f>
        <v>87.75</v>
      </c>
      <c r="I118" s="75">
        <v>0</v>
      </c>
      <c r="J118" s="76">
        <v>253.3</v>
      </c>
      <c r="K118" s="76">
        <v>0.9119375</v>
      </c>
      <c r="L118" s="77">
        <v>2.523</v>
      </c>
      <c r="M118" s="75">
        <v>132.6</v>
      </c>
    </row>
    <row r="119" spans="2:13" ht="15">
      <c r="B119" s="40">
        <v>44201.375</v>
      </c>
      <c r="C119" s="75">
        <v>27.55</v>
      </c>
      <c r="D119" s="75">
        <v>25.7</v>
      </c>
      <c r="E119" s="75">
        <v>26.84</v>
      </c>
      <c r="F119" s="75">
        <v>84.5</v>
      </c>
      <c r="G119" s="75">
        <v>68.75</v>
      </c>
      <c r="H119" s="34">
        <f>(F119+G119)/2</f>
        <v>76.625</v>
      </c>
      <c r="I119" s="75">
        <v>0</v>
      </c>
      <c r="J119" s="76">
        <v>415.1</v>
      </c>
      <c r="K119" s="76">
        <v>1.494468</v>
      </c>
      <c r="L119" s="77">
        <v>2.922</v>
      </c>
      <c r="M119" s="75">
        <v>64.11</v>
      </c>
    </row>
    <row r="120" spans="2:13" ht="15">
      <c r="B120" s="40">
        <v>44201.416666666664</v>
      </c>
      <c r="C120" s="75">
        <v>28.1</v>
      </c>
      <c r="D120" s="75">
        <v>26.76</v>
      </c>
      <c r="E120" s="75">
        <v>27.64</v>
      </c>
      <c r="F120" s="75">
        <v>73.03</v>
      </c>
      <c r="G120" s="75">
        <v>65.29</v>
      </c>
      <c r="H120" s="34">
        <f>(F120+G120)/2</f>
        <v>69.16</v>
      </c>
      <c r="I120" s="75">
        <v>0</v>
      </c>
      <c r="J120" s="76">
        <v>355.2</v>
      </c>
      <c r="K120" s="76">
        <v>1.278705</v>
      </c>
      <c r="L120" s="77">
        <v>3.248</v>
      </c>
      <c r="M120" s="75">
        <v>101.8</v>
      </c>
    </row>
    <row r="121" spans="2:13" ht="15">
      <c r="B121" s="40">
        <v>44201.458333333336</v>
      </c>
      <c r="C121" s="75">
        <v>30.18</v>
      </c>
      <c r="D121" s="75">
        <v>28.06</v>
      </c>
      <c r="E121" s="75">
        <v>28.64</v>
      </c>
      <c r="F121" s="75">
        <v>68.31</v>
      </c>
      <c r="G121" s="75">
        <v>59.61</v>
      </c>
      <c r="H121" s="34">
        <f>(F121+G121)/2</f>
        <v>63.96</v>
      </c>
      <c r="I121" s="75">
        <v>0</v>
      </c>
      <c r="J121" s="76">
        <v>524.2</v>
      </c>
      <c r="K121" s="76">
        <v>1.887269</v>
      </c>
      <c r="L121" s="77">
        <v>3.111</v>
      </c>
      <c r="M121" s="75">
        <v>149.6</v>
      </c>
    </row>
    <row r="122" spans="2:13" ht="15">
      <c r="B122" s="40">
        <v>44201.5</v>
      </c>
      <c r="C122" s="75">
        <v>31.59</v>
      </c>
      <c r="D122" s="75">
        <v>29</v>
      </c>
      <c r="E122" s="75">
        <v>30.23</v>
      </c>
      <c r="F122" s="75">
        <v>62.44</v>
      </c>
      <c r="G122" s="75">
        <v>53.02</v>
      </c>
      <c r="H122" s="34">
        <f>(F122+G122)/2</f>
        <v>57.730000000000004</v>
      </c>
      <c r="I122" s="75">
        <v>0</v>
      </c>
      <c r="J122" s="76">
        <v>636.3</v>
      </c>
      <c r="K122" s="76">
        <v>2.29055</v>
      </c>
      <c r="L122" s="77">
        <v>3.343</v>
      </c>
      <c r="M122" s="75">
        <v>109.6</v>
      </c>
    </row>
    <row r="123" spans="2:13" ht="15">
      <c r="B123" s="40">
        <v>44201.541666666664</v>
      </c>
      <c r="C123" s="75">
        <v>32.54</v>
      </c>
      <c r="D123" s="75">
        <v>29.9</v>
      </c>
      <c r="E123" s="75">
        <v>31.36</v>
      </c>
      <c r="F123" s="75">
        <v>58.79</v>
      </c>
      <c r="G123" s="75">
        <v>49.45</v>
      </c>
      <c r="H123" s="34">
        <f>(F123+G123)/2</f>
        <v>54.120000000000005</v>
      </c>
      <c r="I123" s="75">
        <v>0</v>
      </c>
      <c r="J123" s="76">
        <v>785.4</v>
      </c>
      <c r="K123" s="76">
        <v>2.827275</v>
      </c>
      <c r="L123" s="77">
        <v>3.946</v>
      </c>
      <c r="M123" s="75">
        <v>137</v>
      </c>
    </row>
    <row r="124" spans="2:13" ht="15">
      <c r="B124" s="40">
        <v>44201.583333333336</v>
      </c>
      <c r="C124" s="75">
        <v>32.9</v>
      </c>
      <c r="D124" s="75">
        <v>30.82</v>
      </c>
      <c r="E124" s="75">
        <v>31.86</v>
      </c>
      <c r="F124" s="75">
        <v>55.98</v>
      </c>
      <c r="G124" s="75">
        <v>49.71</v>
      </c>
      <c r="H124" s="34">
        <f>(F124+G124)/2</f>
        <v>52.845</v>
      </c>
      <c r="I124" s="75">
        <v>0</v>
      </c>
      <c r="J124" s="76">
        <v>800</v>
      </c>
      <c r="K124" s="76">
        <v>2.881464</v>
      </c>
      <c r="L124" s="77">
        <v>4.601</v>
      </c>
      <c r="M124" s="75">
        <v>110.7</v>
      </c>
    </row>
    <row r="125" spans="2:13" ht="15">
      <c r="B125" s="40">
        <v>44201.625</v>
      </c>
      <c r="C125" s="75">
        <v>32.41</v>
      </c>
      <c r="D125" s="75">
        <v>29.98</v>
      </c>
      <c r="E125" s="75">
        <v>31.05</v>
      </c>
      <c r="F125" s="75">
        <v>59.33</v>
      </c>
      <c r="G125" s="75">
        <v>51.71</v>
      </c>
      <c r="H125" s="34">
        <f>(F125+G125)/2</f>
        <v>55.519999999999996</v>
      </c>
      <c r="I125" s="75">
        <v>0</v>
      </c>
      <c r="J125" s="76">
        <v>601.3</v>
      </c>
      <c r="K125" s="76">
        <v>2.164597</v>
      </c>
      <c r="L125" s="77">
        <v>4.923</v>
      </c>
      <c r="M125" s="75">
        <v>166.1</v>
      </c>
    </row>
    <row r="126" spans="2:13" ht="15">
      <c r="B126" s="40">
        <v>44201.666666666664</v>
      </c>
      <c r="C126" s="75">
        <v>31.3</v>
      </c>
      <c r="D126" s="75">
        <v>30.11</v>
      </c>
      <c r="E126" s="75">
        <v>30.58</v>
      </c>
      <c r="F126" s="75">
        <v>60.05</v>
      </c>
      <c r="G126" s="75">
        <v>53.3</v>
      </c>
      <c r="H126" s="34">
        <f>(F126+G126)/2</f>
        <v>56.675</v>
      </c>
      <c r="I126" s="75">
        <v>0</v>
      </c>
      <c r="J126" s="76">
        <v>509.1</v>
      </c>
      <c r="K126" s="76">
        <v>1.832833</v>
      </c>
      <c r="L126" s="77">
        <v>5.162</v>
      </c>
      <c r="M126" s="75">
        <v>126.4</v>
      </c>
    </row>
    <row r="127" spans="2:13" ht="15">
      <c r="B127" s="40">
        <v>44201.708333333336</v>
      </c>
      <c r="C127" s="75">
        <v>30.4</v>
      </c>
      <c r="D127" s="75">
        <v>29.13</v>
      </c>
      <c r="E127" s="75">
        <v>29.7</v>
      </c>
      <c r="F127" s="75">
        <v>63.62</v>
      </c>
      <c r="G127" s="75">
        <v>56.77</v>
      </c>
      <c r="H127" s="34">
        <f>(F127+G127)/2</f>
        <v>60.195</v>
      </c>
      <c r="I127" s="75">
        <v>0</v>
      </c>
      <c r="J127" s="76">
        <v>294</v>
      </c>
      <c r="K127" s="76">
        <v>1.058236</v>
      </c>
      <c r="L127" s="77">
        <v>5.034</v>
      </c>
      <c r="M127" s="75">
        <v>129.2</v>
      </c>
    </row>
    <row r="128" spans="2:13" ht="15">
      <c r="B128" s="40">
        <v>44201.75</v>
      </c>
      <c r="C128" s="75">
        <v>29.69</v>
      </c>
      <c r="D128" s="75">
        <v>27.26</v>
      </c>
      <c r="E128" s="75">
        <v>28.44</v>
      </c>
      <c r="F128" s="75">
        <v>69.05</v>
      </c>
      <c r="G128" s="75">
        <v>59.96</v>
      </c>
      <c r="H128" s="34">
        <f>(F128+G128)/2</f>
        <v>64.505</v>
      </c>
      <c r="I128" s="75">
        <v>0</v>
      </c>
      <c r="J128" s="76">
        <v>103</v>
      </c>
      <c r="K128" s="76">
        <v>0.3709207</v>
      </c>
      <c r="L128" s="77">
        <v>4.322</v>
      </c>
      <c r="M128" s="75">
        <v>149</v>
      </c>
    </row>
    <row r="129" spans="2:13" ht="15">
      <c r="B129" s="40">
        <v>44201.791666666664</v>
      </c>
      <c r="C129" s="75">
        <v>27.21</v>
      </c>
      <c r="D129" s="75">
        <v>25.71</v>
      </c>
      <c r="E129" s="75">
        <v>26.34</v>
      </c>
      <c r="F129" s="75">
        <v>76.14</v>
      </c>
      <c r="G129" s="75">
        <v>69.25</v>
      </c>
      <c r="H129" s="34">
        <f>(F129+G129)/2</f>
        <v>72.695</v>
      </c>
      <c r="I129" s="75">
        <v>0</v>
      </c>
      <c r="J129" s="76">
        <v>2.237</v>
      </c>
      <c r="K129" s="76">
        <v>0.00805386</v>
      </c>
      <c r="L129" s="77">
        <v>3.377</v>
      </c>
      <c r="M129" s="75">
        <v>156.7</v>
      </c>
    </row>
    <row r="130" spans="2:13" ht="15">
      <c r="B130" s="40">
        <v>44201.833333333336</v>
      </c>
      <c r="C130" s="75">
        <v>25.71</v>
      </c>
      <c r="D130" s="75">
        <v>24.55</v>
      </c>
      <c r="E130" s="75">
        <v>25.05</v>
      </c>
      <c r="F130" s="75">
        <v>83.3</v>
      </c>
      <c r="G130" s="75">
        <v>76.02</v>
      </c>
      <c r="H130" s="34">
        <f>(F130+G130)/2</f>
        <v>79.66</v>
      </c>
      <c r="I130" s="75">
        <v>0</v>
      </c>
      <c r="J130" s="76">
        <v>0</v>
      </c>
      <c r="K130" s="76">
        <v>0</v>
      </c>
      <c r="L130" s="77">
        <v>2.264</v>
      </c>
      <c r="M130" s="75">
        <v>150.8</v>
      </c>
    </row>
    <row r="131" spans="2:13" ht="15">
      <c r="B131" s="40">
        <v>44201.875</v>
      </c>
      <c r="C131" s="75">
        <v>24.59</v>
      </c>
      <c r="D131" s="75">
        <v>24.17</v>
      </c>
      <c r="E131" s="75">
        <v>24.32</v>
      </c>
      <c r="F131" s="75">
        <v>87.2</v>
      </c>
      <c r="G131" s="75">
        <v>83.3</v>
      </c>
      <c r="H131" s="34">
        <f>(F131+G131)/2</f>
        <v>85.25</v>
      </c>
      <c r="I131" s="75">
        <v>0</v>
      </c>
      <c r="J131" s="76">
        <v>0</v>
      </c>
      <c r="K131" s="76">
        <v>0</v>
      </c>
      <c r="L131" s="77">
        <v>1.849</v>
      </c>
      <c r="M131" s="75">
        <v>129.6</v>
      </c>
    </row>
    <row r="132" spans="2:13" ht="15">
      <c r="B132" s="40">
        <v>44201.916666666664</v>
      </c>
      <c r="C132" s="75">
        <v>24.22</v>
      </c>
      <c r="D132" s="75">
        <v>23.88</v>
      </c>
      <c r="E132" s="75">
        <v>24.08</v>
      </c>
      <c r="F132" s="75">
        <v>87.7</v>
      </c>
      <c r="G132" s="75">
        <v>86.8</v>
      </c>
      <c r="H132" s="34">
        <f>(F132+G132)/2</f>
        <v>87.25</v>
      </c>
      <c r="I132" s="75">
        <v>0</v>
      </c>
      <c r="J132" s="76">
        <v>0</v>
      </c>
      <c r="K132" s="76">
        <v>0</v>
      </c>
      <c r="L132" s="77">
        <v>1.924</v>
      </c>
      <c r="M132" s="75">
        <v>124.5</v>
      </c>
    </row>
    <row r="133" spans="2:13" ht="15">
      <c r="B133" s="40">
        <v>44201.958333333336</v>
      </c>
      <c r="C133" s="75">
        <v>23.92</v>
      </c>
      <c r="D133" s="75">
        <v>23.19</v>
      </c>
      <c r="E133" s="75">
        <v>23.51</v>
      </c>
      <c r="F133" s="75">
        <v>90.3</v>
      </c>
      <c r="G133" s="75">
        <v>86.8</v>
      </c>
      <c r="H133" s="34">
        <f>(F133+G133)/2</f>
        <v>88.55</v>
      </c>
      <c r="I133" s="75">
        <v>0</v>
      </c>
      <c r="J133" s="76">
        <v>0</v>
      </c>
      <c r="K133" s="76">
        <v>0</v>
      </c>
      <c r="L133" s="77">
        <v>1.245</v>
      </c>
      <c r="M133" s="75">
        <v>146</v>
      </c>
    </row>
    <row r="134" spans="2:13" ht="15">
      <c r="B134" s="40">
        <v>44202</v>
      </c>
      <c r="C134" s="75">
        <v>23.24</v>
      </c>
      <c r="D134" s="75">
        <v>22.78</v>
      </c>
      <c r="E134" s="75">
        <v>22.99</v>
      </c>
      <c r="F134" s="75">
        <v>92.1</v>
      </c>
      <c r="G134" s="75">
        <v>89.8</v>
      </c>
      <c r="H134" s="34">
        <f>(F134+G134)/2</f>
        <v>90.94999999999999</v>
      </c>
      <c r="I134" s="75">
        <v>0</v>
      </c>
      <c r="J134" s="76">
        <v>0</v>
      </c>
      <c r="K134" s="76">
        <v>0</v>
      </c>
      <c r="L134" s="77">
        <v>0.171</v>
      </c>
      <c r="M134" s="75">
        <v>191.4</v>
      </c>
    </row>
    <row r="135" spans="2:13" ht="15">
      <c r="B135" s="40">
        <v>44202.041666666664</v>
      </c>
      <c r="C135" s="75">
        <v>23.11</v>
      </c>
      <c r="D135" s="75">
        <v>22.66</v>
      </c>
      <c r="E135" s="75">
        <v>22.82</v>
      </c>
      <c r="F135" s="75">
        <v>93.3</v>
      </c>
      <c r="G135" s="75">
        <v>92.1</v>
      </c>
      <c r="H135" s="34">
        <f>(F135+G135)/2</f>
        <v>92.69999999999999</v>
      </c>
      <c r="I135" s="75">
        <v>0</v>
      </c>
      <c r="J135" s="76">
        <v>0</v>
      </c>
      <c r="K135" s="76">
        <v>0</v>
      </c>
      <c r="L135" s="77">
        <v>0.014</v>
      </c>
      <c r="M135" s="75">
        <v>123.5</v>
      </c>
    </row>
    <row r="136" spans="2:13" ht="15">
      <c r="B136" s="40">
        <v>44202.083333333336</v>
      </c>
      <c r="C136" s="75">
        <v>22.73</v>
      </c>
      <c r="D136" s="75">
        <v>21.9</v>
      </c>
      <c r="E136" s="75">
        <v>22.3</v>
      </c>
      <c r="F136" s="75">
        <v>95.5</v>
      </c>
      <c r="G136" s="75">
        <v>93.2</v>
      </c>
      <c r="H136" s="34">
        <f>(F136+G136)/2</f>
        <v>94.35</v>
      </c>
      <c r="I136" s="75">
        <v>0</v>
      </c>
      <c r="J136" s="76">
        <v>0</v>
      </c>
      <c r="K136" s="76">
        <v>0</v>
      </c>
      <c r="L136" s="77">
        <v>0</v>
      </c>
      <c r="M136" s="75">
        <v>198.1</v>
      </c>
    </row>
    <row r="137" spans="2:13" ht="15">
      <c r="B137" s="40">
        <v>44202.125</v>
      </c>
      <c r="C137" s="75">
        <v>22.04</v>
      </c>
      <c r="D137" s="75">
        <v>21.23</v>
      </c>
      <c r="E137" s="75">
        <v>21.66</v>
      </c>
      <c r="F137" s="75">
        <v>97</v>
      </c>
      <c r="G137" s="75">
        <v>95.4</v>
      </c>
      <c r="H137" s="34">
        <f>(F137+G137)/2</f>
        <v>96.2</v>
      </c>
      <c r="I137" s="75">
        <v>0</v>
      </c>
      <c r="J137" s="76">
        <v>0</v>
      </c>
      <c r="K137" s="76">
        <v>0</v>
      </c>
      <c r="L137" s="77">
        <v>0</v>
      </c>
      <c r="M137" s="75">
        <v>183.7</v>
      </c>
    </row>
    <row r="138" spans="2:13" ht="15">
      <c r="B138" s="40">
        <v>44202.166666666664</v>
      </c>
      <c r="C138" s="75">
        <v>21.53</v>
      </c>
      <c r="D138" s="75">
        <v>20.81</v>
      </c>
      <c r="E138" s="75">
        <v>21.25</v>
      </c>
      <c r="F138" s="75">
        <v>98</v>
      </c>
      <c r="G138" s="75">
        <v>96.5</v>
      </c>
      <c r="H138" s="34">
        <f>(F138+G138)/2</f>
        <v>97.25</v>
      </c>
      <c r="I138" s="75">
        <v>0</v>
      </c>
      <c r="J138" s="76">
        <v>0</v>
      </c>
      <c r="K138" s="76">
        <v>0</v>
      </c>
      <c r="L138" s="77">
        <v>0</v>
      </c>
      <c r="M138" s="75">
        <v>196.9</v>
      </c>
    </row>
    <row r="139" spans="2:13" ht="15">
      <c r="B139" s="40">
        <v>44202.208333333336</v>
      </c>
      <c r="C139" s="75">
        <v>21.33</v>
      </c>
      <c r="D139" s="75">
        <v>20.49</v>
      </c>
      <c r="E139" s="75">
        <v>20.93</v>
      </c>
      <c r="F139" s="75">
        <v>98.5</v>
      </c>
      <c r="G139" s="75">
        <v>97.5</v>
      </c>
      <c r="H139" s="34">
        <f>(F139+G139)/2</f>
        <v>98</v>
      </c>
      <c r="I139" s="75">
        <v>0</v>
      </c>
      <c r="J139" s="76">
        <v>0.006</v>
      </c>
      <c r="K139" s="78">
        <v>2.045225E-05</v>
      </c>
      <c r="L139" s="77">
        <v>0.014</v>
      </c>
      <c r="M139" s="75">
        <v>264.5</v>
      </c>
    </row>
    <row r="140" spans="2:13" ht="15">
      <c r="B140" s="40">
        <v>44202.25</v>
      </c>
      <c r="C140" s="75">
        <v>22.81</v>
      </c>
      <c r="D140" s="75">
        <v>20.63</v>
      </c>
      <c r="E140" s="75">
        <v>21.32</v>
      </c>
      <c r="F140" s="75">
        <v>98.7</v>
      </c>
      <c r="G140" s="75">
        <v>96.8</v>
      </c>
      <c r="H140" s="34">
        <f>(F140+G140)/2</f>
        <v>97.75</v>
      </c>
      <c r="I140" s="75">
        <v>0</v>
      </c>
      <c r="J140" s="76">
        <v>31.19</v>
      </c>
      <c r="K140" s="76">
        <v>0.1122729</v>
      </c>
      <c r="L140" s="77">
        <v>0</v>
      </c>
      <c r="M140" s="75">
        <v>30.68</v>
      </c>
    </row>
    <row r="141" spans="2:13" ht="15">
      <c r="B141" s="40">
        <v>44202.291666666664</v>
      </c>
      <c r="C141" s="75">
        <v>25.27</v>
      </c>
      <c r="D141" s="75">
        <v>22.69</v>
      </c>
      <c r="E141" s="75">
        <v>23.74</v>
      </c>
      <c r="F141" s="75">
        <v>96.8</v>
      </c>
      <c r="G141" s="75">
        <v>83.4</v>
      </c>
      <c r="H141" s="34">
        <f>(F141+G141)/2</f>
        <v>90.1</v>
      </c>
      <c r="I141" s="75">
        <v>0</v>
      </c>
      <c r="J141" s="76">
        <v>183.3</v>
      </c>
      <c r="K141" s="76">
        <v>0.6599028</v>
      </c>
      <c r="L141" s="77">
        <v>0.106</v>
      </c>
      <c r="M141" s="75">
        <v>86.2</v>
      </c>
    </row>
    <row r="142" spans="2:13" ht="15">
      <c r="B142" s="40">
        <v>44202.333333333336</v>
      </c>
      <c r="C142" s="75">
        <v>27.72</v>
      </c>
      <c r="D142" s="75">
        <v>24.72</v>
      </c>
      <c r="E142" s="75">
        <v>25.7</v>
      </c>
      <c r="F142" s="75">
        <v>84.7</v>
      </c>
      <c r="G142" s="75">
        <v>69.86</v>
      </c>
      <c r="H142" s="34">
        <f>(F142+G142)/2</f>
        <v>77.28</v>
      </c>
      <c r="I142" s="75">
        <v>0</v>
      </c>
      <c r="J142" s="76">
        <v>309.5</v>
      </c>
      <c r="K142" s="76">
        <v>1.114082</v>
      </c>
      <c r="L142" s="77">
        <v>1.11</v>
      </c>
      <c r="M142" s="75">
        <v>119.6</v>
      </c>
    </row>
    <row r="143" spans="2:13" ht="15">
      <c r="B143" s="40">
        <v>44202.375</v>
      </c>
      <c r="C143" s="75">
        <v>28.2</v>
      </c>
      <c r="D143" s="75">
        <v>26.2</v>
      </c>
      <c r="E143" s="75">
        <v>26.97</v>
      </c>
      <c r="F143" s="75">
        <v>72.78</v>
      </c>
      <c r="G143" s="75">
        <v>61.45</v>
      </c>
      <c r="H143" s="34">
        <f>(F143+G143)/2</f>
        <v>67.11500000000001</v>
      </c>
      <c r="I143" s="75">
        <v>0</v>
      </c>
      <c r="J143" s="76">
        <v>347.1</v>
      </c>
      <c r="K143" s="76">
        <v>1.249618</v>
      </c>
      <c r="L143" s="77">
        <v>2.395</v>
      </c>
      <c r="M143" s="75">
        <v>125.4</v>
      </c>
    </row>
    <row r="144" spans="2:13" ht="15">
      <c r="B144" s="40">
        <v>44202.416666666664</v>
      </c>
      <c r="C144" s="75">
        <v>29.56</v>
      </c>
      <c r="D144" s="75">
        <v>27.01</v>
      </c>
      <c r="E144" s="75">
        <v>27.66</v>
      </c>
      <c r="F144" s="75">
        <v>67.6</v>
      </c>
      <c r="G144" s="75">
        <v>56.43</v>
      </c>
      <c r="H144" s="34">
        <f>(F144+G144)/2</f>
        <v>62.015</v>
      </c>
      <c r="I144" s="75">
        <v>0</v>
      </c>
      <c r="J144" s="76">
        <v>437.6</v>
      </c>
      <c r="K144" s="76">
        <v>1.575443</v>
      </c>
      <c r="L144" s="77">
        <v>2.594</v>
      </c>
      <c r="M144" s="75">
        <v>87.2</v>
      </c>
    </row>
    <row r="145" spans="2:13" ht="15">
      <c r="B145" s="40">
        <v>44202.458333333336</v>
      </c>
      <c r="C145" s="75">
        <v>30.44</v>
      </c>
      <c r="D145" s="75">
        <v>27.86</v>
      </c>
      <c r="E145" s="75">
        <v>29.25</v>
      </c>
      <c r="F145" s="75">
        <v>60.96</v>
      </c>
      <c r="G145" s="75">
        <v>51.35</v>
      </c>
      <c r="H145" s="34">
        <f>(F145+G145)/2</f>
        <v>56.155</v>
      </c>
      <c r="I145" s="75">
        <v>0</v>
      </c>
      <c r="J145" s="76">
        <v>695.1</v>
      </c>
      <c r="K145" s="76">
        <v>2.502434</v>
      </c>
      <c r="L145" s="77">
        <v>2.815</v>
      </c>
      <c r="M145" s="75">
        <v>192.3</v>
      </c>
    </row>
    <row r="146" spans="2:13" ht="15">
      <c r="B146" s="40">
        <v>44202.5</v>
      </c>
      <c r="C146" s="75">
        <v>31.75</v>
      </c>
      <c r="D146" s="75">
        <v>29.59</v>
      </c>
      <c r="E146" s="75">
        <v>30.3</v>
      </c>
      <c r="F146" s="75">
        <v>54.41</v>
      </c>
      <c r="G146" s="75">
        <v>48.28</v>
      </c>
      <c r="H146" s="34">
        <f>(F146+G146)/2</f>
        <v>51.345</v>
      </c>
      <c r="I146" s="75">
        <v>0</v>
      </c>
      <c r="J146" s="76">
        <v>614.5</v>
      </c>
      <c r="K146" s="76">
        <v>2.212134</v>
      </c>
      <c r="L146" s="77">
        <v>2.925</v>
      </c>
      <c r="M146" s="75">
        <v>198.7</v>
      </c>
    </row>
    <row r="147" spans="2:13" ht="15">
      <c r="B147" s="40">
        <v>44202.541666666664</v>
      </c>
      <c r="C147" s="75">
        <v>32.26</v>
      </c>
      <c r="D147" s="75">
        <v>29.9</v>
      </c>
      <c r="E147" s="75">
        <v>31.12</v>
      </c>
      <c r="F147" s="75">
        <v>53.83</v>
      </c>
      <c r="G147" s="75">
        <v>44.21</v>
      </c>
      <c r="H147" s="34">
        <f>(F147+G147)/2</f>
        <v>49.019999999999996</v>
      </c>
      <c r="I147" s="75">
        <v>0</v>
      </c>
      <c r="J147" s="76">
        <v>741.9</v>
      </c>
      <c r="K147" s="76">
        <v>2.670995</v>
      </c>
      <c r="L147" s="77">
        <v>3.944</v>
      </c>
      <c r="M147" s="75">
        <v>181.7</v>
      </c>
    </row>
    <row r="148" spans="2:13" ht="15">
      <c r="B148" s="40">
        <v>44202.583333333336</v>
      </c>
      <c r="C148" s="75">
        <v>32.59</v>
      </c>
      <c r="D148" s="75">
        <v>29.88</v>
      </c>
      <c r="E148" s="75">
        <v>31.12</v>
      </c>
      <c r="F148" s="75">
        <v>52.98</v>
      </c>
      <c r="G148" s="75">
        <v>45.14</v>
      </c>
      <c r="H148" s="34">
        <f>(F148+G148)/2</f>
        <v>49.06</v>
      </c>
      <c r="I148" s="75">
        <v>0</v>
      </c>
      <c r="J148" s="76">
        <v>614.9</v>
      </c>
      <c r="K148" s="76">
        <v>2.213623</v>
      </c>
      <c r="L148" s="77">
        <v>3.821</v>
      </c>
      <c r="M148" s="75">
        <v>201.1</v>
      </c>
    </row>
    <row r="149" spans="2:13" ht="15">
      <c r="B149" s="40">
        <v>44202.625</v>
      </c>
      <c r="C149" s="75">
        <v>32.59</v>
      </c>
      <c r="D149" s="75">
        <v>30.24</v>
      </c>
      <c r="E149" s="75">
        <v>31.12</v>
      </c>
      <c r="F149" s="75">
        <v>54.67</v>
      </c>
      <c r="G149" s="75">
        <v>45.37</v>
      </c>
      <c r="H149" s="34">
        <f>(F149+G149)/2</f>
        <v>50.019999999999996</v>
      </c>
      <c r="I149" s="75">
        <v>0</v>
      </c>
      <c r="J149" s="76">
        <v>637</v>
      </c>
      <c r="K149" s="76">
        <v>2.293213</v>
      </c>
      <c r="L149" s="77">
        <v>4.42</v>
      </c>
      <c r="M149" s="75">
        <v>168.5</v>
      </c>
    </row>
    <row r="150" spans="2:13" ht="15">
      <c r="B150" s="40">
        <v>44202.666666666664</v>
      </c>
      <c r="C150" s="75">
        <v>31.36</v>
      </c>
      <c r="D150" s="75">
        <v>28.35</v>
      </c>
      <c r="E150" s="75">
        <v>29.66</v>
      </c>
      <c r="F150" s="75">
        <v>63.27</v>
      </c>
      <c r="G150" s="75">
        <v>52.4</v>
      </c>
      <c r="H150" s="34">
        <f>(F150+G150)/2</f>
        <v>57.835</v>
      </c>
      <c r="I150" s="75">
        <v>0</v>
      </c>
      <c r="J150" s="76">
        <v>343.3</v>
      </c>
      <c r="K150" s="76">
        <v>1.235713</v>
      </c>
      <c r="L150" s="77">
        <v>4.881</v>
      </c>
      <c r="M150" s="75">
        <v>132.8</v>
      </c>
    </row>
    <row r="151" spans="2:13" ht="15">
      <c r="B151" s="40">
        <v>44202.708333333336</v>
      </c>
      <c r="C151" s="75">
        <v>30.21</v>
      </c>
      <c r="D151" s="75">
        <v>28.19</v>
      </c>
      <c r="E151" s="75">
        <v>28.95</v>
      </c>
      <c r="F151" s="75">
        <v>62.73</v>
      </c>
      <c r="G151" s="75">
        <v>56.05</v>
      </c>
      <c r="H151" s="34">
        <f>(F151+G151)/2</f>
        <v>59.39</v>
      </c>
      <c r="I151" s="75">
        <v>0</v>
      </c>
      <c r="J151" s="76">
        <v>313.9</v>
      </c>
      <c r="K151" s="76">
        <v>1.129885</v>
      </c>
      <c r="L151" s="77">
        <v>5.069</v>
      </c>
      <c r="M151" s="75">
        <v>132.5</v>
      </c>
    </row>
    <row r="152" spans="2:13" ht="15">
      <c r="B152" s="40">
        <v>44202.75</v>
      </c>
      <c r="C152" s="75">
        <v>28.32</v>
      </c>
      <c r="D152" s="75">
        <v>26.17</v>
      </c>
      <c r="E152" s="75">
        <v>27.24</v>
      </c>
      <c r="F152" s="75">
        <v>71.78</v>
      </c>
      <c r="G152" s="75">
        <v>62.55</v>
      </c>
      <c r="H152" s="34">
        <f>(F152+G152)/2</f>
        <v>67.16499999999999</v>
      </c>
      <c r="I152" s="75">
        <v>0</v>
      </c>
      <c r="J152" s="76">
        <v>100.5</v>
      </c>
      <c r="K152" s="76">
        <v>0.3619751</v>
      </c>
      <c r="L152" s="77">
        <v>4.631</v>
      </c>
      <c r="M152" s="75">
        <v>133.5</v>
      </c>
    </row>
    <row r="153" spans="2:13" ht="15">
      <c r="B153" s="40">
        <v>44202.791666666664</v>
      </c>
      <c r="C153" s="75">
        <v>26.18</v>
      </c>
      <c r="D153" s="75">
        <v>25.01</v>
      </c>
      <c r="E153" s="75">
        <v>25.54</v>
      </c>
      <c r="F153" s="75">
        <v>81.5</v>
      </c>
      <c r="G153" s="75">
        <v>71.99</v>
      </c>
      <c r="H153" s="34">
        <f>(F153+G153)/2</f>
        <v>76.745</v>
      </c>
      <c r="I153" s="75">
        <v>0</v>
      </c>
      <c r="J153" s="76">
        <v>2.748</v>
      </c>
      <c r="K153" s="76">
        <v>0.009893665</v>
      </c>
      <c r="L153" s="77">
        <v>3.394</v>
      </c>
      <c r="M153" s="75">
        <v>151.2</v>
      </c>
    </row>
    <row r="154" spans="2:13" ht="15">
      <c r="B154" s="40">
        <v>44202.833333333336</v>
      </c>
      <c r="C154" s="75">
        <v>24.99</v>
      </c>
      <c r="D154" s="75">
        <v>24.11</v>
      </c>
      <c r="E154" s="75">
        <v>24.54</v>
      </c>
      <c r="F154" s="75">
        <v>84.8</v>
      </c>
      <c r="G154" s="75">
        <v>81.2</v>
      </c>
      <c r="H154" s="34">
        <f>(F154+G154)/2</f>
        <v>83</v>
      </c>
      <c r="I154" s="75">
        <v>0</v>
      </c>
      <c r="J154" s="76">
        <v>0</v>
      </c>
      <c r="K154" s="76">
        <v>0</v>
      </c>
      <c r="L154" s="77">
        <v>2.352</v>
      </c>
      <c r="M154" s="75">
        <v>156.7</v>
      </c>
    </row>
    <row r="155" spans="2:13" ht="15">
      <c r="B155" s="40">
        <v>44202.875</v>
      </c>
      <c r="C155" s="75">
        <v>24.11</v>
      </c>
      <c r="D155" s="75">
        <v>23.33</v>
      </c>
      <c r="E155" s="75">
        <v>23.7</v>
      </c>
      <c r="F155" s="75">
        <v>86</v>
      </c>
      <c r="G155" s="75">
        <v>84.7</v>
      </c>
      <c r="H155" s="34">
        <f>(F155+G155)/2</f>
        <v>85.35</v>
      </c>
      <c r="I155" s="75">
        <v>0</v>
      </c>
      <c r="J155" s="76">
        <v>0</v>
      </c>
      <c r="K155" s="76">
        <v>0</v>
      </c>
      <c r="L155" s="77">
        <v>1.742</v>
      </c>
      <c r="M155" s="75">
        <v>165.3</v>
      </c>
    </row>
    <row r="156" spans="2:13" ht="15">
      <c r="B156" s="40">
        <v>44202.916666666664</v>
      </c>
      <c r="C156" s="75">
        <v>23.38</v>
      </c>
      <c r="D156" s="75">
        <v>22.65</v>
      </c>
      <c r="E156" s="75">
        <v>23.18</v>
      </c>
      <c r="F156" s="75">
        <v>88.5</v>
      </c>
      <c r="G156" s="75">
        <v>85.8</v>
      </c>
      <c r="H156" s="34">
        <f>(F156+G156)/2</f>
        <v>87.15</v>
      </c>
      <c r="I156" s="75">
        <v>0</v>
      </c>
      <c r="J156" s="76">
        <v>0</v>
      </c>
      <c r="K156" s="76">
        <v>0</v>
      </c>
      <c r="L156" s="77">
        <v>1.483</v>
      </c>
      <c r="M156" s="75">
        <v>154.4</v>
      </c>
    </row>
    <row r="157" spans="2:13" ht="15">
      <c r="B157" s="40">
        <v>44202.958333333336</v>
      </c>
      <c r="C157" s="75">
        <v>22.68</v>
      </c>
      <c r="D157" s="75">
        <v>22.04</v>
      </c>
      <c r="E157" s="75">
        <v>22.24</v>
      </c>
      <c r="F157" s="75">
        <v>91.3</v>
      </c>
      <c r="G157" s="75">
        <v>88.5</v>
      </c>
      <c r="H157" s="34">
        <f>(F157+G157)/2</f>
        <v>89.9</v>
      </c>
      <c r="I157" s="75">
        <v>0</v>
      </c>
      <c r="J157" s="76">
        <v>0</v>
      </c>
      <c r="K157" s="76">
        <v>0</v>
      </c>
      <c r="L157" s="77">
        <v>0.65</v>
      </c>
      <c r="M157" s="75">
        <v>191.4</v>
      </c>
    </row>
    <row r="158" spans="2:13" ht="15">
      <c r="B158" s="40">
        <v>44203</v>
      </c>
      <c r="C158" s="75">
        <v>22.07</v>
      </c>
      <c r="D158" s="75">
        <v>21.65</v>
      </c>
      <c r="E158" s="75">
        <v>21.82</v>
      </c>
      <c r="F158" s="75">
        <v>92.9</v>
      </c>
      <c r="G158" s="75">
        <v>91.3</v>
      </c>
      <c r="H158" s="34">
        <f>(F158+G158)/2</f>
        <v>92.1</v>
      </c>
      <c r="I158" s="75">
        <v>0</v>
      </c>
      <c r="J158" s="76">
        <v>0</v>
      </c>
      <c r="K158" s="76">
        <v>0</v>
      </c>
      <c r="L158" s="77">
        <v>0.085</v>
      </c>
      <c r="M158" s="75">
        <v>191.2</v>
      </c>
    </row>
    <row r="159" spans="2:13" ht="15">
      <c r="B159" s="40">
        <v>44203.041666666664</v>
      </c>
      <c r="C159" s="75">
        <v>21.74</v>
      </c>
      <c r="D159" s="75">
        <v>21.29</v>
      </c>
      <c r="E159" s="75">
        <v>21.49</v>
      </c>
      <c r="F159" s="75">
        <v>94</v>
      </c>
      <c r="G159" s="75">
        <v>92.8</v>
      </c>
      <c r="H159" s="34">
        <f>(F159+G159)/2</f>
        <v>93.4</v>
      </c>
      <c r="I159" s="75">
        <v>0</v>
      </c>
      <c r="J159" s="76">
        <v>0</v>
      </c>
      <c r="K159" s="76">
        <v>0</v>
      </c>
      <c r="L159" s="77">
        <v>0.059</v>
      </c>
      <c r="M159" s="75">
        <v>205.7</v>
      </c>
    </row>
    <row r="160" spans="2:13" ht="15">
      <c r="B160" s="40">
        <v>44203.083333333336</v>
      </c>
      <c r="C160" s="75">
        <v>21.53</v>
      </c>
      <c r="D160" s="75">
        <v>20.94</v>
      </c>
      <c r="E160" s="75">
        <v>21.28</v>
      </c>
      <c r="F160" s="75">
        <v>95.6</v>
      </c>
      <c r="G160" s="75">
        <v>93.7</v>
      </c>
      <c r="H160" s="34">
        <f>(F160+G160)/2</f>
        <v>94.65</v>
      </c>
      <c r="I160" s="75">
        <v>0</v>
      </c>
      <c r="J160" s="76">
        <v>0</v>
      </c>
      <c r="K160" s="76">
        <v>0</v>
      </c>
      <c r="L160" s="77">
        <v>0.787</v>
      </c>
      <c r="M160" s="75">
        <v>217.7</v>
      </c>
    </row>
    <row r="161" spans="2:13" ht="15">
      <c r="B161" s="40">
        <v>44203.125</v>
      </c>
      <c r="C161" s="75">
        <v>21</v>
      </c>
      <c r="D161" s="75">
        <v>20.67</v>
      </c>
      <c r="E161" s="75">
        <v>20.82</v>
      </c>
      <c r="F161" s="75">
        <v>97</v>
      </c>
      <c r="G161" s="75">
        <v>95.5</v>
      </c>
      <c r="H161" s="34">
        <f>(F161+G161)/2</f>
        <v>96.25</v>
      </c>
      <c r="I161" s="75">
        <v>0</v>
      </c>
      <c r="J161" s="76">
        <v>0</v>
      </c>
      <c r="K161" s="76">
        <v>0</v>
      </c>
      <c r="L161" s="77">
        <v>0</v>
      </c>
      <c r="M161" s="75">
        <v>200.9</v>
      </c>
    </row>
    <row r="162" spans="2:13" ht="15">
      <c r="B162" s="40">
        <v>44203.166666666664</v>
      </c>
      <c r="C162" s="75">
        <v>20.83</v>
      </c>
      <c r="D162" s="75">
        <v>20.1</v>
      </c>
      <c r="E162" s="75">
        <v>20.43</v>
      </c>
      <c r="F162" s="75">
        <v>97.9</v>
      </c>
      <c r="G162" s="75">
        <v>96.8</v>
      </c>
      <c r="H162" s="34">
        <f>(F162+G162)/2</f>
        <v>97.35</v>
      </c>
      <c r="I162" s="75">
        <v>0</v>
      </c>
      <c r="J162" s="76">
        <v>0</v>
      </c>
      <c r="K162" s="76">
        <v>0</v>
      </c>
      <c r="L162" s="77">
        <v>0</v>
      </c>
      <c r="M162" s="75">
        <v>225.2</v>
      </c>
    </row>
    <row r="163" spans="2:13" ht="15">
      <c r="B163" s="40">
        <v>44203.208333333336</v>
      </c>
      <c r="C163" s="75">
        <v>20.37</v>
      </c>
      <c r="D163" s="75">
        <v>19.71</v>
      </c>
      <c r="E163" s="75">
        <v>19.98</v>
      </c>
      <c r="F163" s="75">
        <v>98.5</v>
      </c>
      <c r="G163" s="75">
        <v>97.9</v>
      </c>
      <c r="H163" s="34">
        <f>(F163+G163)/2</f>
        <v>98.2</v>
      </c>
      <c r="I163" s="75">
        <v>0</v>
      </c>
      <c r="J163" s="76">
        <v>0.011</v>
      </c>
      <c r="K163" s="78">
        <v>4.091075E-05</v>
      </c>
      <c r="L163" s="77">
        <v>0</v>
      </c>
      <c r="M163" s="75">
        <v>225.3</v>
      </c>
    </row>
    <row r="164" spans="2:13" ht="15">
      <c r="B164" s="40">
        <v>44203.25</v>
      </c>
      <c r="C164" s="75">
        <v>21.03</v>
      </c>
      <c r="D164" s="75">
        <v>19.63</v>
      </c>
      <c r="E164" s="75">
        <v>20.06</v>
      </c>
      <c r="F164" s="75">
        <v>98.7</v>
      </c>
      <c r="G164" s="75">
        <v>97.3</v>
      </c>
      <c r="H164" s="34">
        <f>(F164+G164)/2</f>
        <v>98</v>
      </c>
      <c r="I164" s="75">
        <v>0</v>
      </c>
      <c r="J164" s="76">
        <v>25.14</v>
      </c>
      <c r="K164" s="76">
        <v>0.09050481</v>
      </c>
      <c r="L164" s="77">
        <v>0</v>
      </c>
      <c r="M164" s="75">
        <v>3.202</v>
      </c>
    </row>
    <row r="165" spans="2:13" ht="15">
      <c r="B165" s="40">
        <v>44203.291666666664</v>
      </c>
      <c r="C165" s="75">
        <v>23.73</v>
      </c>
      <c r="D165" s="75">
        <v>20.51</v>
      </c>
      <c r="E165" s="75">
        <v>21.91</v>
      </c>
      <c r="F165" s="75">
        <v>97.5</v>
      </c>
      <c r="G165" s="75">
        <v>90.5</v>
      </c>
      <c r="H165" s="34">
        <f>(F165+G165)/2</f>
        <v>94</v>
      </c>
      <c r="I165" s="75">
        <v>0</v>
      </c>
      <c r="J165" s="76">
        <v>158.8</v>
      </c>
      <c r="K165" s="76">
        <v>0.5716346</v>
      </c>
      <c r="L165" s="77">
        <v>0.014</v>
      </c>
      <c r="M165" s="75">
        <v>1.051</v>
      </c>
    </row>
    <row r="166" spans="2:13" ht="15">
      <c r="B166" s="40">
        <v>44203.333333333336</v>
      </c>
      <c r="C166" s="75">
        <v>25.99</v>
      </c>
      <c r="D166" s="75">
        <v>23.38</v>
      </c>
      <c r="E166" s="75">
        <v>24.64</v>
      </c>
      <c r="F166" s="75">
        <v>90.6</v>
      </c>
      <c r="G166" s="75">
        <v>78.53</v>
      </c>
      <c r="H166" s="34">
        <f>(F166+G166)/2</f>
        <v>84.565</v>
      </c>
      <c r="I166" s="75">
        <v>0</v>
      </c>
      <c r="J166" s="76">
        <v>265.2</v>
      </c>
      <c r="K166" s="76">
        <v>0.9547585</v>
      </c>
      <c r="L166" s="77">
        <v>0.823</v>
      </c>
      <c r="M166" s="75">
        <v>1.146</v>
      </c>
    </row>
    <row r="167" spans="2:13" ht="15">
      <c r="B167" s="40">
        <v>44203.375</v>
      </c>
      <c r="C167" s="75">
        <v>28.52</v>
      </c>
      <c r="D167" s="75">
        <v>26.05</v>
      </c>
      <c r="E167" s="75">
        <v>27.07</v>
      </c>
      <c r="F167" s="75">
        <v>78.68</v>
      </c>
      <c r="G167" s="75">
        <v>64.99</v>
      </c>
      <c r="H167" s="34">
        <f>(F167+G167)/2</f>
        <v>71.83500000000001</v>
      </c>
      <c r="I167" s="75">
        <v>0</v>
      </c>
      <c r="J167" s="76">
        <v>471.8</v>
      </c>
      <c r="K167" s="76">
        <v>1.698527</v>
      </c>
      <c r="L167" s="77">
        <v>2.393</v>
      </c>
      <c r="M167" s="75">
        <v>86.3</v>
      </c>
    </row>
    <row r="168" spans="2:13" ht="15">
      <c r="B168" s="40">
        <v>44203.416666666664</v>
      </c>
      <c r="C168" s="75">
        <v>30.26</v>
      </c>
      <c r="D168" s="75">
        <v>27.36</v>
      </c>
      <c r="E168" s="75">
        <v>28.97</v>
      </c>
      <c r="F168" s="75">
        <v>68.59</v>
      </c>
      <c r="G168" s="75">
        <v>52.75</v>
      </c>
      <c r="H168" s="34">
        <f>(F168+G168)/2</f>
        <v>60.67</v>
      </c>
      <c r="I168" s="75">
        <v>0</v>
      </c>
      <c r="J168" s="76">
        <v>696.4</v>
      </c>
      <c r="K168" s="76">
        <v>2.507132</v>
      </c>
      <c r="L168" s="77">
        <v>2.076</v>
      </c>
      <c r="M168" s="75">
        <v>1.05</v>
      </c>
    </row>
    <row r="169" spans="2:13" ht="15">
      <c r="B169" s="40">
        <v>44203.458333333336</v>
      </c>
      <c r="C169" s="75">
        <v>31.76</v>
      </c>
      <c r="D169" s="75">
        <v>28.72</v>
      </c>
      <c r="E169" s="75">
        <v>30.11</v>
      </c>
      <c r="F169" s="75">
        <v>58.88</v>
      </c>
      <c r="G169" s="75">
        <v>47.46</v>
      </c>
      <c r="H169" s="34">
        <f>(F169+G169)/2</f>
        <v>53.17</v>
      </c>
      <c r="I169" s="75">
        <v>0</v>
      </c>
      <c r="J169" s="76">
        <v>696.8</v>
      </c>
      <c r="K169" s="76">
        <v>2.508618</v>
      </c>
      <c r="L169" s="77">
        <v>1.737</v>
      </c>
      <c r="M169" s="75">
        <v>101.7</v>
      </c>
    </row>
    <row r="170" spans="2:13" ht="15">
      <c r="B170" s="40">
        <v>44203.5</v>
      </c>
      <c r="C170" s="75">
        <v>32.42</v>
      </c>
      <c r="D170" s="75">
        <v>30.63</v>
      </c>
      <c r="E170" s="75">
        <v>31.35</v>
      </c>
      <c r="F170" s="75">
        <v>49.8</v>
      </c>
      <c r="G170" s="75">
        <v>42.54</v>
      </c>
      <c r="H170" s="34">
        <f>(F170+G170)/2</f>
        <v>46.17</v>
      </c>
      <c r="I170" s="75">
        <v>0</v>
      </c>
      <c r="J170" s="76">
        <v>796.2</v>
      </c>
      <c r="K170" s="76">
        <v>2.866331</v>
      </c>
      <c r="L170" s="77">
        <v>2.084</v>
      </c>
      <c r="M170" s="75">
        <v>14.6</v>
      </c>
    </row>
    <row r="171" spans="2:13" ht="15">
      <c r="B171" s="40">
        <v>44203.541666666664</v>
      </c>
      <c r="C171" s="75">
        <v>34.41</v>
      </c>
      <c r="D171" s="75">
        <v>30.74</v>
      </c>
      <c r="E171" s="75">
        <v>32.3</v>
      </c>
      <c r="F171" s="75">
        <v>48.15</v>
      </c>
      <c r="G171" s="75">
        <v>38.46</v>
      </c>
      <c r="H171" s="34">
        <f>(F171+G171)/2</f>
        <v>43.305</v>
      </c>
      <c r="I171" s="75">
        <v>0</v>
      </c>
      <c r="J171" s="76">
        <v>657.7</v>
      </c>
      <c r="K171" s="76">
        <v>2.36784</v>
      </c>
      <c r="L171" s="77">
        <v>2.059</v>
      </c>
      <c r="M171" s="75">
        <v>203.3</v>
      </c>
    </row>
    <row r="172" spans="2:13" ht="15">
      <c r="B172" s="40">
        <v>44203.583333333336</v>
      </c>
      <c r="C172" s="75">
        <v>35.29</v>
      </c>
      <c r="D172" s="75">
        <v>31.84</v>
      </c>
      <c r="E172" s="75">
        <v>33.83</v>
      </c>
      <c r="F172" s="75">
        <v>42.82</v>
      </c>
      <c r="G172" s="75">
        <v>34.81</v>
      </c>
      <c r="H172" s="34">
        <f>(F172+G172)/2</f>
        <v>38.815</v>
      </c>
      <c r="I172" s="75">
        <v>0</v>
      </c>
      <c r="J172" s="76">
        <v>840</v>
      </c>
      <c r="K172" s="76">
        <v>3.025453</v>
      </c>
      <c r="L172" s="77">
        <v>1.764</v>
      </c>
      <c r="M172" s="75">
        <v>135</v>
      </c>
    </row>
    <row r="173" spans="2:13" ht="15">
      <c r="B173" s="40">
        <v>44203.625</v>
      </c>
      <c r="C173" s="75">
        <v>34.95</v>
      </c>
      <c r="D173" s="75">
        <v>32.65</v>
      </c>
      <c r="E173" s="75">
        <v>33.75</v>
      </c>
      <c r="F173" s="75">
        <v>44.91</v>
      </c>
      <c r="G173" s="75">
        <v>36.66</v>
      </c>
      <c r="H173" s="34">
        <f>(F173+G173)/2</f>
        <v>40.785</v>
      </c>
      <c r="I173" s="75">
        <v>0</v>
      </c>
      <c r="J173" s="76">
        <v>782.3</v>
      </c>
      <c r="K173" s="76">
        <v>2.816424</v>
      </c>
      <c r="L173" s="77">
        <v>3.622</v>
      </c>
      <c r="M173" s="75">
        <v>119.3</v>
      </c>
    </row>
    <row r="174" spans="2:13" ht="15">
      <c r="B174" s="40">
        <v>44203.666666666664</v>
      </c>
      <c r="C174" s="75">
        <v>33.5</v>
      </c>
      <c r="D174" s="75">
        <v>31.02</v>
      </c>
      <c r="E174" s="75">
        <v>32.3</v>
      </c>
      <c r="F174" s="75">
        <v>54.08</v>
      </c>
      <c r="G174" s="75">
        <v>42.4</v>
      </c>
      <c r="H174" s="34">
        <f>(F174+G174)/2</f>
        <v>48.239999999999995</v>
      </c>
      <c r="I174" s="75">
        <v>0</v>
      </c>
      <c r="J174" s="76">
        <v>529.3</v>
      </c>
      <c r="K174" s="76">
        <v>1.905363</v>
      </c>
      <c r="L174" s="77">
        <v>4.652</v>
      </c>
      <c r="M174" s="75">
        <v>124.3</v>
      </c>
    </row>
    <row r="175" spans="2:13" ht="15">
      <c r="B175" s="40">
        <v>44203.708333333336</v>
      </c>
      <c r="C175" s="75">
        <v>31.71</v>
      </c>
      <c r="D175" s="75">
        <v>29.38</v>
      </c>
      <c r="E175" s="75">
        <v>30.44</v>
      </c>
      <c r="F175" s="75">
        <v>60.61</v>
      </c>
      <c r="G175" s="75">
        <v>52.63</v>
      </c>
      <c r="H175" s="34">
        <f>(F175+G175)/2</f>
        <v>56.620000000000005</v>
      </c>
      <c r="I175" s="75">
        <v>0</v>
      </c>
      <c r="J175" s="76">
        <v>311.3</v>
      </c>
      <c r="K175" s="76">
        <v>1.120533</v>
      </c>
      <c r="L175" s="77">
        <v>5.202</v>
      </c>
      <c r="M175" s="75">
        <v>122.9</v>
      </c>
    </row>
    <row r="176" spans="2:13" ht="15">
      <c r="B176" s="40">
        <v>44203.75</v>
      </c>
      <c r="C176" s="75">
        <v>29.55</v>
      </c>
      <c r="D176" s="75">
        <v>27.4</v>
      </c>
      <c r="E176" s="75">
        <v>28.54</v>
      </c>
      <c r="F176" s="75">
        <v>69.35</v>
      </c>
      <c r="G176" s="75">
        <v>59.11</v>
      </c>
      <c r="H176" s="34">
        <f>(F176+G176)/2</f>
        <v>64.22999999999999</v>
      </c>
      <c r="I176" s="75">
        <v>0</v>
      </c>
      <c r="J176" s="76">
        <v>102.8</v>
      </c>
      <c r="K176" s="76">
        <v>0.3699552</v>
      </c>
      <c r="L176" s="77">
        <v>4.916</v>
      </c>
      <c r="M176" s="75">
        <v>145.7</v>
      </c>
    </row>
    <row r="177" spans="2:13" ht="15">
      <c r="B177" s="40">
        <v>44203.791666666664</v>
      </c>
      <c r="C177" s="75">
        <v>27.39</v>
      </c>
      <c r="D177" s="75">
        <v>26.17</v>
      </c>
      <c r="E177" s="75">
        <v>26.74</v>
      </c>
      <c r="F177" s="75">
        <v>76.29</v>
      </c>
      <c r="G177" s="75">
        <v>69.43</v>
      </c>
      <c r="H177" s="34">
        <f>(F177+G177)/2</f>
        <v>72.86000000000001</v>
      </c>
      <c r="I177" s="75">
        <v>0</v>
      </c>
      <c r="J177" s="76">
        <v>2.501</v>
      </c>
      <c r="K177" s="76">
        <v>0.009004391</v>
      </c>
      <c r="L177" s="77">
        <v>3.883</v>
      </c>
      <c r="M177" s="75">
        <v>158.1</v>
      </c>
    </row>
    <row r="178" spans="2:13" ht="15">
      <c r="B178" s="40">
        <v>44203.833333333336</v>
      </c>
      <c r="C178" s="75">
        <v>26.17</v>
      </c>
      <c r="D178" s="75">
        <v>25.32</v>
      </c>
      <c r="E178" s="75">
        <v>25.78</v>
      </c>
      <c r="F178" s="75">
        <v>80.2</v>
      </c>
      <c r="G178" s="75">
        <v>76.38</v>
      </c>
      <c r="H178" s="34">
        <f>(F178+G178)/2</f>
        <v>78.28999999999999</v>
      </c>
      <c r="I178" s="75">
        <v>0</v>
      </c>
      <c r="J178" s="76">
        <v>0</v>
      </c>
      <c r="K178" s="76">
        <v>0</v>
      </c>
      <c r="L178" s="77">
        <v>3.221</v>
      </c>
      <c r="M178" s="75">
        <v>113.6</v>
      </c>
    </row>
    <row r="179" spans="2:13" ht="15">
      <c r="B179" s="40">
        <v>44203.875</v>
      </c>
      <c r="C179" s="75">
        <v>25.39</v>
      </c>
      <c r="D179" s="75">
        <v>24.66</v>
      </c>
      <c r="E179" s="75">
        <v>25.04</v>
      </c>
      <c r="F179" s="75">
        <v>84.8</v>
      </c>
      <c r="G179" s="75">
        <v>79.9</v>
      </c>
      <c r="H179" s="34">
        <f>(F179+G179)/2</f>
        <v>82.35</v>
      </c>
      <c r="I179" s="75">
        <v>0</v>
      </c>
      <c r="J179" s="76">
        <v>0</v>
      </c>
      <c r="K179" s="76">
        <v>0</v>
      </c>
      <c r="L179" s="77">
        <v>3.907</v>
      </c>
      <c r="M179" s="75">
        <v>114.1</v>
      </c>
    </row>
    <row r="180" spans="2:13" ht="15">
      <c r="B180" s="40">
        <v>44203.916666666664</v>
      </c>
      <c r="C180" s="75">
        <v>24.63</v>
      </c>
      <c r="D180" s="75">
        <v>24.07</v>
      </c>
      <c r="E180" s="75">
        <v>24.33</v>
      </c>
      <c r="F180" s="75">
        <v>89</v>
      </c>
      <c r="G180" s="75">
        <v>85</v>
      </c>
      <c r="H180" s="34">
        <f>(F180+G180)/2</f>
        <v>87</v>
      </c>
      <c r="I180" s="75">
        <v>0</v>
      </c>
      <c r="J180" s="76">
        <v>0</v>
      </c>
      <c r="K180" s="76">
        <v>0</v>
      </c>
      <c r="L180" s="77">
        <v>3.187</v>
      </c>
      <c r="M180" s="75">
        <v>100.8</v>
      </c>
    </row>
    <row r="181" spans="2:13" ht="15">
      <c r="B181" s="40">
        <v>44203.958333333336</v>
      </c>
      <c r="C181" s="75">
        <v>24.09</v>
      </c>
      <c r="D181" s="75">
        <v>23.66</v>
      </c>
      <c r="E181" s="75">
        <v>23.91</v>
      </c>
      <c r="F181" s="75">
        <v>91.3</v>
      </c>
      <c r="G181" s="75">
        <v>89</v>
      </c>
      <c r="H181" s="34">
        <f>(F181+G181)/2</f>
        <v>90.15</v>
      </c>
      <c r="I181" s="75">
        <v>0</v>
      </c>
      <c r="J181" s="76">
        <v>0</v>
      </c>
      <c r="K181" s="76">
        <v>0</v>
      </c>
      <c r="L181" s="77">
        <v>2.397</v>
      </c>
      <c r="M181" s="75">
        <v>140.2</v>
      </c>
    </row>
    <row r="182" spans="2:13" ht="15">
      <c r="B182" s="40">
        <v>44204</v>
      </c>
      <c r="C182" s="75">
        <v>23.76</v>
      </c>
      <c r="D182" s="75">
        <v>23.41</v>
      </c>
      <c r="E182" s="75">
        <v>23.64</v>
      </c>
      <c r="F182" s="75">
        <v>92.4</v>
      </c>
      <c r="G182" s="75">
        <v>91.3</v>
      </c>
      <c r="H182" s="34">
        <f>(F182+G182)/2</f>
        <v>91.85</v>
      </c>
      <c r="I182" s="75">
        <v>0</v>
      </c>
      <c r="J182" s="76">
        <v>0</v>
      </c>
      <c r="K182" s="76">
        <v>0</v>
      </c>
      <c r="L182" s="77">
        <v>1.348</v>
      </c>
      <c r="M182" s="75">
        <v>120.4</v>
      </c>
    </row>
    <row r="183" spans="2:13" ht="15">
      <c r="B183" s="40">
        <v>44204.041666666664</v>
      </c>
      <c r="C183" s="75">
        <v>23.48</v>
      </c>
      <c r="D183" s="75">
        <v>23.1</v>
      </c>
      <c r="E183" s="75">
        <v>23.32</v>
      </c>
      <c r="F183" s="75">
        <v>94.2</v>
      </c>
      <c r="G183" s="75">
        <v>92.4</v>
      </c>
      <c r="H183" s="34">
        <f>(F183+G183)/2</f>
        <v>93.30000000000001</v>
      </c>
      <c r="I183" s="75">
        <v>0</v>
      </c>
      <c r="J183" s="76">
        <v>0</v>
      </c>
      <c r="K183" s="76">
        <v>0</v>
      </c>
      <c r="L183" s="77">
        <v>1.228</v>
      </c>
      <c r="M183" s="75">
        <v>109.8</v>
      </c>
    </row>
    <row r="184" spans="2:13" ht="15">
      <c r="B184" s="40">
        <v>44204.083333333336</v>
      </c>
      <c r="C184" s="75">
        <v>23.19</v>
      </c>
      <c r="D184" s="75">
        <v>22.89</v>
      </c>
      <c r="E184" s="75">
        <v>23.02</v>
      </c>
      <c r="F184" s="75">
        <v>95.1</v>
      </c>
      <c r="G184" s="75">
        <v>94.1</v>
      </c>
      <c r="H184" s="34">
        <f>(F184+G184)/2</f>
        <v>94.6</v>
      </c>
      <c r="I184" s="75">
        <v>0</v>
      </c>
      <c r="J184" s="76">
        <v>0</v>
      </c>
      <c r="K184" s="76">
        <v>0</v>
      </c>
      <c r="L184" s="77">
        <v>0.812</v>
      </c>
      <c r="M184" s="75">
        <v>63.44</v>
      </c>
    </row>
    <row r="185" spans="2:13" ht="15">
      <c r="B185" s="40">
        <v>44204.125</v>
      </c>
      <c r="C185" s="75">
        <v>23</v>
      </c>
      <c r="D185" s="75">
        <v>22.59</v>
      </c>
      <c r="E185" s="75">
        <v>22.82</v>
      </c>
      <c r="F185" s="75">
        <v>96</v>
      </c>
      <c r="G185" s="75">
        <v>95</v>
      </c>
      <c r="H185" s="34">
        <f>(F185+G185)/2</f>
        <v>95.5</v>
      </c>
      <c r="I185" s="75">
        <v>0</v>
      </c>
      <c r="J185" s="76">
        <v>0</v>
      </c>
      <c r="K185" s="76">
        <v>0</v>
      </c>
      <c r="L185" s="77">
        <v>0</v>
      </c>
      <c r="M185" s="75">
        <v>70.03</v>
      </c>
    </row>
    <row r="186" spans="2:13" ht="15">
      <c r="B186" s="40">
        <v>44204.166666666664</v>
      </c>
      <c r="C186" s="75">
        <v>22.65</v>
      </c>
      <c r="D186" s="75">
        <v>22.26</v>
      </c>
      <c r="E186" s="75">
        <v>22.49</v>
      </c>
      <c r="F186" s="75">
        <v>96.9</v>
      </c>
      <c r="G186" s="75">
        <v>95.8</v>
      </c>
      <c r="H186" s="34">
        <f>(F186+G186)/2</f>
        <v>96.35</v>
      </c>
      <c r="I186" s="75">
        <v>0</v>
      </c>
      <c r="J186" s="76">
        <v>0</v>
      </c>
      <c r="K186" s="76">
        <v>0</v>
      </c>
      <c r="L186" s="77">
        <v>0</v>
      </c>
      <c r="M186" s="75">
        <v>96.8</v>
      </c>
    </row>
    <row r="187" spans="2:13" ht="15">
      <c r="B187" s="40">
        <v>44204.208333333336</v>
      </c>
      <c r="C187" s="75">
        <v>22.45</v>
      </c>
      <c r="D187" s="75">
        <v>22.13</v>
      </c>
      <c r="E187" s="75">
        <v>22.31</v>
      </c>
      <c r="F187" s="75">
        <v>97.6</v>
      </c>
      <c r="G187" s="75">
        <v>96.9</v>
      </c>
      <c r="H187" s="34">
        <f>(F187+G187)/2</f>
        <v>97.25</v>
      </c>
      <c r="I187" s="75">
        <v>0</v>
      </c>
      <c r="J187" s="76">
        <v>0.006</v>
      </c>
      <c r="K187" s="78">
        <v>2.045189E-05</v>
      </c>
      <c r="L187" s="77">
        <v>0</v>
      </c>
      <c r="M187" s="75">
        <v>351.1</v>
      </c>
    </row>
    <row r="188" spans="2:13" ht="15">
      <c r="B188" s="40">
        <v>44204.25</v>
      </c>
      <c r="C188" s="75">
        <v>22.98</v>
      </c>
      <c r="D188" s="75">
        <v>21.89</v>
      </c>
      <c r="E188" s="75">
        <v>22.3</v>
      </c>
      <c r="F188" s="75">
        <v>98</v>
      </c>
      <c r="G188" s="75">
        <v>97.5</v>
      </c>
      <c r="H188" s="34">
        <f>(F188+G188)/2</f>
        <v>97.75</v>
      </c>
      <c r="I188" s="75">
        <v>0</v>
      </c>
      <c r="J188" s="76">
        <v>18.38</v>
      </c>
      <c r="K188" s="76">
        <v>0.06615163</v>
      </c>
      <c r="L188" s="77">
        <v>0.036</v>
      </c>
      <c r="M188" s="75">
        <v>231.8</v>
      </c>
    </row>
    <row r="189" spans="2:13" ht="15">
      <c r="B189" s="40">
        <v>44204.291666666664</v>
      </c>
      <c r="C189" s="75">
        <v>25.88</v>
      </c>
      <c r="D189" s="75">
        <v>22.96</v>
      </c>
      <c r="E189" s="75">
        <v>24.12</v>
      </c>
      <c r="F189" s="75">
        <v>97.5</v>
      </c>
      <c r="G189" s="75">
        <v>87.3</v>
      </c>
      <c r="H189" s="34">
        <f>(F189+G189)/2</f>
        <v>92.4</v>
      </c>
      <c r="I189" s="75">
        <v>0</v>
      </c>
      <c r="J189" s="76">
        <v>172.3</v>
      </c>
      <c r="K189" s="76">
        <v>0.6204487</v>
      </c>
      <c r="L189" s="77">
        <v>0.615</v>
      </c>
      <c r="M189" s="75">
        <v>137.3</v>
      </c>
    </row>
    <row r="190" spans="2:13" ht="15">
      <c r="B190" s="40">
        <v>44204.333333333336</v>
      </c>
      <c r="C190" s="75">
        <v>26.73</v>
      </c>
      <c r="D190" s="75">
        <v>25.14</v>
      </c>
      <c r="E190" s="75">
        <v>25.86</v>
      </c>
      <c r="F190" s="75">
        <v>87.8</v>
      </c>
      <c r="G190" s="75">
        <v>79.04</v>
      </c>
      <c r="H190" s="34">
        <f>(F190+G190)/2</f>
        <v>83.42</v>
      </c>
      <c r="I190" s="75">
        <v>0</v>
      </c>
      <c r="J190" s="76">
        <v>236.8</v>
      </c>
      <c r="K190" s="76">
        <v>0.8523059</v>
      </c>
      <c r="L190" s="77">
        <v>1.901</v>
      </c>
      <c r="M190" s="75">
        <v>24.78</v>
      </c>
    </row>
    <row r="191" spans="2:13" ht="15">
      <c r="B191" s="40">
        <v>44204.375</v>
      </c>
      <c r="C191" s="75">
        <v>28.81</v>
      </c>
      <c r="D191" s="75">
        <v>26.52</v>
      </c>
      <c r="E191" s="75">
        <v>27.62</v>
      </c>
      <c r="F191" s="75">
        <v>78.64</v>
      </c>
      <c r="G191" s="75">
        <v>66.99</v>
      </c>
      <c r="H191" s="34">
        <f>(F191+G191)/2</f>
        <v>72.815</v>
      </c>
      <c r="I191" s="75">
        <v>0</v>
      </c>
      <c r="J191" s="76">
        <v>527</v>
      </c>
      <c r="K191" s="76">
        <v>1.897036</v>
      </c>
      <c r="L191" s="77">
        <v>3.072</v>
      </c>
      <c r="M191" s="75">
        <v>80.6</v>
      </c>
    </row>
    <row r="192" spans="2:13" ht="15">
      <c r="B192" s="40">
        <v>44204.416666666664</v>
      </c>
      <c r="C192" s="75">
        <v>30.79</v>
      </c>
      <c r="D192" s="75">
        <v>28.38</v>
      </c>
      <c r="E192" s="75">
        <v>29.58</v>
      </c>
      <c r="F192" s="75">
        <v>69.81</v>
      </c>
      <c r="G192" s="75">
        <v>56.53</v>
      </c>
      <c r="H192" s="34">
        <f>(F192+G192)/2</f>
        <v>63.17</v>
      </c>
      <c r="I192" s="75">
        <v>0</v>
      </c>
      <c r="J192" s="76">
        <v>720.7</v>
      </c>
      <c r="K192" s="76">
        <v>2.594658</v>
      </c>
      <c r="L192" s="77">
        <v>2.411</v>
      </c>
      <c r="M192" s="75">
        <v>77.89</v>
      </c>
    </row>
    <row r="193" spans="2:13" ht="15">
      <c r="B193" s="40">
        <v>44204.458333333336</v>
      </c>
      <c r="C193" s="75">
        <v>31.98</v>
      </c>
      <c r="D193" s="75">
        <v>29.16</v>
      </c>
      <c r="E193" s="75">
        <v>30.43</v>
      </c>
      <c r="F193" s="75">
        <v>63.16</v>
      </c>
      <c r="G193" s="75">
        <v>52.37</v>
      </c>
      <c r="H193" s="34">
        <f>(F193+G193)/2</f>
        <v>57.765</v>
      </c>
      <c r="I193" s="75">
        <v>0</v>
      </c>
      <c r="J193" s="76">
        <v>553.4</v>
      </c>
      <c r="K193" s="76">
        <v>1.992283</v>
      </c>
      <c r="L193" s="77">
        <v>1.67</v>
      </c>
      <c r="M193" s="75">
        <v>187.7</v>
      </c>
    </row>
    <row r="194" spans="2:13" ht="15">
      <c r="B194" s="40">
        <v>44204.5</v>
      </c>
      <c r="C194" s="75">
        <v>33.8</v>
      </c>
      <c r="D194" s="75">
        <v>30.98</v>
      </c>
      <c r="E194" s="75">
        <v>31.97</v>
      </c>
      <c r="F194" s="75">
        <v>55.02</v>
      </c>
      <c r="G194" s="75">
        <v>47.07</v>
      </c>
      <c r="H194" s="34">
        <f>(F194+G194)/2</f>
        <v>51.045</v>
      </c>
      <c r="I194" s="75">
        <v>0</v>
      </c>
      <c r="J194" s="76">
        <v>746.6</v>
      </c>
      <c r="K194" s="76">
        <v>2.68792</v>
      </c>
      <c r="L194" s="77">
        <v>1.438</v>
      </c>
      <c r="M194" s="75">
        <v>99.1</v>
      </c>
    </row>
    <row r="195" spans="2:13" ht="15">
      <c r="B195" s="40">
        <v>44204.541666666664</v>
      </c>
      <c r="C195" s="75">
        <v>34.02</v>
      </c>
      <c r="D195" s="75">
        <v>31.7</v>
      </c>
      <c r="E195" s="75">
        <v>32.67</v>
      </c>
      <c r="F195" s="75">
        <v>52.89</v>
      </c>
      <c r="G195" s="75">
        <v>45.5</v>
      </c>
      <c r="H195" s="34">
        <f>(F195+G195)/2</f>
        <v>49.195</v>
      </c>
      <c r="I195" s="75">
        <v>0</v>
      </c>
      <c r="J195" s="76">
        <v>704.9</v>
      </c>
      <c r="K195" s="76">
        <v>2.537607</v>
      </c>
      <c r="L195" s="77">
        <v>2.496</v>
      </c>
      <c r="M195" s="75">
        <v>124.7</v>
      </c>
    </row>
    <row r="196" spans="2:13" ht="15">
      <c r="B196" s="40">
        <v>44204.583333333336</v>
      </c>
      <c r="C196" s="75">
        <v>34.54</v>
      </c>
      <c r="D196" s="75">
        <v>31.94</v>
      </c>
      <c r="E196" s="75">
        <v>33.31</v>
      </c>
      <c r="F196" s="75">
        <v>51.3</v>
      </c>
      <c r="G196" s="75">
        <v>43.77</v>
      </c>
      <c r="H196" s="34">
        <f>(F196+G196)/2</f>
        <v>47.535</v>
      </c>
      <c r="I196" s="75">
        <v>0</v>
      </c>
      <c r="J196" s="76">
        <v>629.2</v>
      </c>
      <c r="K196" s="76">
        <v>2.265275</v>
      </c>
      <c r="L196" s="77">
        <v>2.665</v>
      </c>
      <c r="M196" s="75">
        <v>106.9</v>
      </c>
    </row>
    <row r="197" spans="2:13" ht="15">
      <c r="B197" s="40">
        <v>44204.625</v>
      </c>
      <c r="C197" s="75">
        <v>34.83</v>
      </c>
      <c r="D197" s="75">
        <v>32.5</v>
      </c>
      <c r="E197" s="75">
        <v>33.55</v>
      </c>
      <c r="F197" s="75">
        <v>53.88</v>
      </c>
      <c r="G197" s="75">
        <v>41.27</v>
      </c>
      <c r="H197" s="34">
        <f>(F197+G197)/2</f>
        <v>47.575</v>
      </c>
      <c r="I197" s="75">
        <v>0</v>
      </c>
      <c r="J197" s="76">
        <v>689.4</v>
      </c>
      <c r="K197" s="76">
        <v>2.481663</v>
      </c>
      <c r="L197" s="77">
        <v>4.155</v>
      </c>
      <c r="M197" s="75">
        <v>108.1</v>
      </c>
    </row>
    <row r="198" spans="2:13" ht="15">
      <c r="B198" s="40">
        <v>44204.666666666664</v>
      </c>
      <c r="C198" s="75">
        <v>33.36</v>
      </c>
      <c r="D198" s="75">
        <v>31.6</v>
      </c>
      <c r="E198" s="75">
        <v>32.3</v>
      </c>
      <c r="F198" s="75">
        <v>58.25</v>
      </c>
      <c r="G198" s="75">
        <v>51.83</v>
      </c>
      <c r="H198" s="34">
        <f>(F198+G198)/2</f>
        <v>55.04</v>
      </c>
      <c r="I198" s="75">
        <v>0</v>
      </c>
      <c r="J198" s="76">
        <v>514.2</v>
      </c>
      <c r="K198" s="76">
        <v>1.851021</v>
      </c>
      <c r="L198" s="77">
        <v>4.976</v>
      </c>
      <c r="M198" s="75">
        <v>109.9</v>
      </c>
    </row>
    <row r="199" spans="2:13" ht="15">
      <c r="B199" s="40">
        <v>44204.708333333336</v>
      </c>
      <c r="C199" s="75">
        <v>32</v>
      </c>
      <c r="D199" s="75">
        <v>29.82</v>
      </c>
      <c r="E199" s="75">
        <v>30.86</v>
      </c>
      <c r="F199" s="75">
        <v>68.03</v>
      </c>
      <c r="G199" s="75">
        <v>56.65</v>
      </c>
      <c r="H199" s="34">
        <f>(F199+G199)/2</f>
        <v>62.34</v>
      </c>
      <c r="I199" s="75">
        <v>0</v>
      </c>
      <c r="J199" s="76">
        <v>301.4</v>
      </c>
      <c r="K199" s="76">
        <v>1.085145</v>
      </c>
      <c r="L199" s="77">
        <v>4.741</v>
      </c>
      <c r="M199" s="75">
        <v>120.4</v>
      </c>
    </row>
    <row r="200" spans="2:13" ht="15">
      <c r="B200" s="40">
        <v>44204.75</v>
      </c>
      <c r="C200" s="75">
        <v>29.86</v>
      </c>
      <c r="D200" s="75">
        <v>28</v>
      </c>
      <c r="E200" s="75">
        <v>28.96</v>
      </c>
      <c r="F200" s="75">
        <v>75.6</v>
      </c>
      <c r="G200" s="75">
        <v>67.15</v>
      </c>
      <c r="H200" s="34">
        <f>(F200+G200)/2</f>
        <v>71.375</v>
      </c>
      <c r="I200" s="75">
        <v>0</v>
      </c>
      <c r="J200" s="76">
        <v>97.1</v>
      </c>
      <c r="K200" s="76">
        <v>0.3497371</v>
      </c>
      <c r="L200" s="77">
        <v>4.504</v>
      </c>
      <c r="M200" s="75">
        <v>134.4</v>
      </c>
    </row>
    <row r="201" spans="2:13" ht="15">
      <c r="B201" s="40">
        <v>44204.791666666664</v>
      </c>
      <c r="C201" s="75">
        <v>27.97</v>
      </c>
      <c r="D201" s="75">
        <v>26.67</v>
      </c>
      <c r="E201" s="75">
        <v>27.25</v>
      </c>
      <c r="F201" s="75">
        <v>80.7</v>
      </c>
      <c r="G201" s="75">
        <v>75.71</v>
      </c>
      <c r="H201" s="34">
        <f>(F201+G201)/2</f>
        <v>78.205</v>
      </c>
      <c r="I201" s="75">
        <v>0</v>
      </c>
      <c r="J201" s="76">
        <v>2.64</v>
      </c>
      <c r="K201" s="76">
        <v>0.009505019</v>
      </c>
      <c r="L201" s="77">
        <v>3.931</v>
      </c>
      <c r="M201" s="75">
        <v>152.2</v>
      </c>
    </row>
    <row r="202" spans="2:13" ht="15">
      <c r="B202" s="40">
        <v>44204.833333333336</v>
      </c>
      <c r="C202" s="75">
        <v>26.66</v>
      </c>
      <c r="D202" s="75">
        <v>25.96</v>
      </c>
      <c r="E202" s="75">
        <v>26.22</v>
      </c>
      <c r="F202" s="75">
        <v>84.4</v>
      </c>
      <c r="G202" s="75">
        <v>80.7</v>
      </c>
      <c r="H202" s="34">
        <f>(F202+G202)/2</f>
        <v>82.55000000000001</v>
      </c>
      <c r="I202" s="75">
        <v>0</v>
      </c>
      <c r="J202" s="76">
        <v>0</v>
      </c>
      <c r="K202" s="76">
        <v>0</v>
      </c>
      <c r="L202" s="77">
        <v>3.241</v>
      </c>
      <c r="M202" s="75">
        <v>107.7</v>
      </c>
    </row>
    <row r="203" spans="2:13" ht="15">
      <c r="B203" s="40">
        <v>44204.875</v>
      </c>
      <c r="C203" s="75">
        <v>25.98</v>
      </c>
      <c r="D203" s="75">
        <v>25.03</v>
      </c>
      <c r="E203" s="75">
        <v>25.42</v>
      </c>
      <c r="F203" s="75">
        <v>87.6</v>
      </c>
      <c r="G203" s="75">
        <v>83.6</v>
      </c>
      <c r="H203" s="34">
        <f>(F203+G203)/2</f>
        <v>85.6</v>
      </c>
      <c r="I203" s="75">
        <v>0</v>
      </c>
      <c r="J203" s="76">
        <v>0</v>
      </c>
      <c r="K203" s="76">
        <v>0</v>
      </c>
      <c r="L203" s="77">
        <v>3.767</v>
      </c>
      <c r="M203" s="75">
        <v>85.4</v>
      </c>
    </row>
    <row r="204" spans="2:13" ht="15">
      <c r="B204" s="40">
        <v>44204.916666666664</v>
      </c>
      <c r="C204" s="75">
        <v>25.07</v>
      </c>
      <c r="D204" s="75">
        <v>24.84</v>
      </c>
      <c r="E204" s="75">
        <v>24.93</v>
      </c>
      <c r="F204" s="75">
        <v>89</v>
      </c>
      <c r="G204" s="75">
        <v>87.6</v>
      </c>
      <c r="H204" s="34">
        <f>(F204+G204)/2</f>
        <v>88.3</v>
      </c>
      <c r="I204" s="75">
        <v>0</v>
      </c>
      <c r="J204" s="76">
        <v>0</v>
      </c>
      <c r="K204" s="76">
        <v>0</v>
      </c>
      <c r="L204" s="77">
        <v>3.706</v>
      </c>
      <c r="M204" s="75">
        <v>114.1</v>
      </c>
    </row>
    <row r="205" spans="2:13" ht="15">
      <c r="B205" s="40">
        <v>44204.958333333336</v>
      </c>
      <c r="C205" s="75">
        <v>24.88</v>
      </c>
      <c r="D205" s="75">
        <v>24.32</v>
      </c>
      <c r="E205" s="75">
        <v>24.53</v>
      </c>
      <c r="F205" s="75">
        <v>91.5</v>
      </c>
      <c r="G205" s="75">
        <v>89</v>
      </c>
      <c r="H205" s="34">
        <f>(F205+G205)/2</f>
        <v>90.25</v>
      </c>
      <c r="I205" s="75">
        <v>0</v>
      </c>
      <c r="J205" s="76">
        <v>0</v>
      </c>
      <c r="K205" s="76">
        <v>0</v>
      </c>
      <c r="L205" s="77">
        <v>2.823</v>
      </c>
      <c r="M205" s="75">
        <v>105.8</v>
      </c>
    </row>
    <row r="206" spans="2:13" ht="15">
      <c r="B206" s="40">
        <v>44205</v>
      </c>
      <c r="C206" s="75">
        <v>24.68</v>
      </c>
      <c r="D206" s="75">
        <v>24.32</v>
      </c>
      <c r="E206" s="75">
        <v>24.5</v>
      </c>
      <c r="F206" s="75">
        <v>91.7</v>
      </c>
      <c r="G206" s="75">
        <v>89.6</v>
      </c>
      <c r="H206" s="34">
        <f>(F206+G206)/2</f>
        <v>90.65</v>
      </c>
      <c r="I206" s="75">
        <v>0</v>
      </c>
      <c r="J206" s="76">
        <v>0</v>
      </c>
      <c r="K206" s="76">
        <v>0</v>
      </c>
      <c r="L206" s="77">
        <v>1.947</v>
      </c>
      <c r="M206" s="75">
        <v>71.03</v>
      </c>
    </row>
    <row r="207" spans="2:13" ht="15">
      <c r="B207" s="40">
        <v>44205.041666666664</v>
      </c>
      <c r="C207" s="75">
        <v>24.71</v>
      </c>
      <c r="D207" s="75">
        <v>24.47</v>
      </c>
      <c r="E207" s="75">
        <v>24.59</v>
      </c>
      <c r="F207" s="75">
        <v>90.1</v>
      </c>
      <c r="G207" s="75">
        <v>88.7</v>
      </c>
      <c r="H207" s="34">
        <f>(F207+G207)/2</f>
        <v>89.4</v>
      </c>
      <c r="I207" s="75">
        <v>0</v>
      </c>
      <c r="J207" s="76">
        <v>0</v>
      </c>
      <c r="K207" s="76">
        <v>0</v>
      </c>
      <c r="L207" s="77">
        <v>1.92</v>
      </c>
      <c r="M207" s="75">
        <v>145.9</v>
      </c>
    </row>
    <row r="208" spans="2:13" ht="15">
      <c r="B208" s="40">
        <v>44205.083333333336</v>
      </c>
      <c r="C208" s="75">
        <v>24.45</v>
      </c>
      <c r="D208" s="75">
        <v>24.19</v>
      </c>
      <c r="E208" s="75">
        <v>24.32</v>
      </c>
      <c r="F208" s="75">
        <v>91.3</v>
      </c>
      <c r="G208" s="75">
        <v>89.5</v>
      </c>
      <c r="H208" s="34">
        <f>(F208+G208)/2</f>
        <v>90.4</v>
      </c>
      <c r="I208" s="75">
        <v>0</v>
      </c>
      <c r="J208" s="76">
        <v>0</v>
      </c>
      <c r="K208" s="76">
        <v>0</v>
      </c>
      <c r="L208" s="77">
        <v>1.924</v>
      </c>
      <c r="M208" s="75">
        <v>100.1</v>
      </c>
    </row>
    <row r="209" spans="2:13" ht="15">
      <c r="B209" s="40">
        <v>44205.125</v>
      </c>
      <c r="C209" s="75">
        <v>24.24</v>
      </c>
      <c r="D209" s="75">
        <v>23.68</v>
      </c>
      <c r="E209" s="75">
        <v>24</v>
      </c>
      <c r="F209" s="75">
        <v>92.6</v>
      </c>
      <c r="G209" s="75">
        <v>91</v>
      </c>
      <c r="H209" s="34">
        <f>(F209+G209)/2</f>
        <v>91.8</v>
      </c>
      <c r="I209" s="75">
        <v>0</v>
      </c>
      <c r="J209" s="76">
        <v>0</v>
      </c>
      <c r="K209" s="76">
        <v>0</v>
      </c>
      <c r="L209" s="77">
        <v>1.91</v>
      </c>
      <c r="M209" s="75">
        <v>91.5</v>
      </c>
    </row>
    <row r="210" spans="2:13" ht="15">
      <c r="B210" s="40">
        <v>44205.166666666664</v>
      </c>
      <c r="C210" s="75">
        <v>23.69</v>
      </c>
      <c r="D210" s="75">
        <v>23.17</v>
      </c>
      <c r="E210" s="75">
        <v>23.4</v>
      </c>
      <c r="F210" s="75">
        <v>94.7</v>
      </c>
      <c r="G210" s="75">
        <v>92.6</v>
      </c>
      <c r="H210" s="34">
        <f>(F210+G210)/2</f>
        <v>93.65</v>
      </c>
      <c r="I210" s="75">
        <v>0</v>
      </c>
      <c r="J210" s="76">
        <v>0</v>
      </c>
      <c r="K210" s="76">
        <v>0</v>
      </c>
      <c r="L210" s="77">
        <v>0.596</v>
      </c>
      <c r="M210" s="75">
        <v>71.18</v>
      </c>
    </row>
    <row r="211" spans="2:13" ht="15">
      <c r="B211" s="40">
        <v>44205.208333333336</v>
      </c>
      <c r="C211" s="75">
        <v>23.2</v>
      </c>
      <c r="D211" s="75">
        <v>22.95</v>
      </c>
      <c r="E211" s="75">
        <v>23.06</v>
      </c>
      <c r="F211" s="75">
        <v>96</v>
      </c>
      <c r="G211" s="75">
        <v>94.7</v>
      </c>
      <c r="H211" s="34">
        <f>(F211+G211)/2</f>
        <v>95.35</v>
      </c>
      <c r="I211" s="75">
        <v>0</v>
      </c>
      <c r="J211" s="76">
        <v>0</v>
      </c>
      <c r="K211" s="76">
        <v>0</v>
      </c>
      <c r="L211" s="77">
        <v>0</v>
      </c>
      <c r="M211" s="75">
        <v>71.8</v>
      </c>
    </row>
    <row r="212" spans="2:13" ht="15">
      <c r="B212" s="40">
        <v>44205.25</v>
      </c>
      <c r="C212" s="75">
        <v>23.61</v>
      </c>
      <c r="D212" s="75">
        <v>22.77</v>
      </c>
      <c r="E212" s="75">
        <v>23</v>
      </c>
      <c r="F212" s="75">
        <v>96.6</v>
      </c>
      <c r="G212" s="75">
        <v>95.8</v>
      </c>
      <c r="H212" s="34">
        <f>(F212+G212)/2</f>
        <v>96.19999999999999</v>
      </c>
      <c r="I212" s="75">
        <v>0</v>
      </c>
      <c r="J212" s="76">
        <v>20.59</v>
      </c>
      <c r="K212" s="76">
        <v>0.07412308</v>
      </c>
      <c r="L212" s="77">
        <v>0</v>
      </c>
      <c r="M212" s="75">
        <v>55.79</v>
      </c>
    </row>
    <row r="213" spans="2:13" ht="15">
      <c r="B213" s="40">
        <v>44205.291666666664</v>
      </c>
      <c r="C213" s="75">
        <v>25.8</v>
      </c>
      <c r="D213" s="75">
        <v>23.47</v>
      </c>
      <c r="E213" s="75">
        <v>24.85</v>
      </c>
      <c r="F213" s="75">
        <v>95.8</v>
      </c>
      <c r="G213" s="75">
        <v>85.3</v>
      </c>
      <c r="H213" s="34">
        <f>(F213+G213)/2</f>
        <v>90.55</v>
      </c>
      <c r="I213" s="75">
        <v>0</v>
      </c>
      <c r="J213" s="76">
        <v>173.7</v>
      </c>
      <c r="K213" s="76">
        <v>0.6252232</v>
      </c>
      <c r="L213" s="77">
        <v>0.646</v>
      </c>
      <c r="M213" s="75">
        <v>15.09</v>
      </c>
    </row>
    <row r="214" spans="2:13" ht="15">
      <c r="B214" s="40">
        <v>44205.333333333336</v>
      </c>
      <c r="C214" s="75">
        <v>26.68</v>
      </c>
      <c r="D214" s="75">
        <v>25.62</v>
      </c>
      <c r="E214" s="75">
        <v>26.2</v>
      </c>
      <c r="F214" s="75">
        <v>86.1</v>
      </c>
      <c r="G214" s="75">
        <v>78.19</v>
      </c>
      <c r="H214" s="34">
        <f>(F214+G214)/2</f>
        <v>82.145</v>
      </c>
      <c r="I214" s="75">
        <v>0</v>
      </c>
      <c r="J214" s="76">
        <v>242.7</v>
      </c>
      <c r="K214" s="76">
        <v>0.8738707</v>
      </c>
      <c r="L214" s="77">
        <v>2.655</v>
      </c>
      <c r="M214" s="75">
        <v>75.64</v>
      </c>
    </row>
    <row r="215" spans="2:13" ht="15">
      <c r="B215" s="40">
        <v>44205.375</v>
      </c>
      <c r="C215" s="75">
        <v>29.82</v>
      </c>
      <c r="D215" s="75">
        <v>26.43</v>
      </c>
      <c r="E215" s="75">
        <v>27.55</v>
      </c>
      <c r="F215" s="75">
        <v>78.91</v>
      </c>
      <c r="G215" s="75">
        <v>63.47</v>
      </c>
      <c r="H215" s="34">
        <f>(F215+G215)/2</f>
        <v>71.19</v>
      </c>
      <c r="I215" s="75">
        <v>0</v>
      </c>
      <c r="J215" s="76">
        <v>438.7</v>
      </c>
      <c r="K215" s="76">
        <v>1.579495</v>
      </c>
      <c r="L215" s="77">
        <v>2.803</v>
      </c>
      <c r="M215" s="75">
        <v>79.25</v>
      </c>
    </row>
    <row r="216" spans="2:13" ht="15">
      <c r="B216" s="40">
        <v>44205.416666666664</v>
      </c>
      <c r="C216" s="75">
        <v>30.29</v>
      </c>
      <c r="D216" s="75">
        <v>28.49</v>
      </c>
      <c r="E216" s="75">
        <v>29.25</v>
      </c>
      <c r="F216" s="75">
        <v>68.03</v>
      </c>
      <c r="G216" s="75">
        <v>60.32</v>
      </c>
      <c r="H216" s="34">
        <f>(F216+G216)/2</f>
        <v>64.175</v>
      </c>
      <c r="I216" s="75">
        <v>0</v>
      </c>
      <c r="J216" s="76">
        <v>505.1</v>
      </c>
      <c r="K216" s="76">
        <v>1.818198</v>
      </c>
      <c r="L216" s="77">
        <v>2.277</v>
      </c>
      <c r="M216" s="75">
        <v>49.98</v>
      </c>
    </row>
    <row r="217" spans="2:13" ht="15">
      <c r="B217" s="40">
        <v>44205.458333333336</v>
      </c>
      <c r="C217" s="75">
        <v>31.45</v>
      </c>
      <c r="D217" s="75">
        <v>29.36</v>
      </c>
      <c r="E217" s="75">
        <v>30.27</v>
      </c>
      <c r="F217" s="75">
        <v>64.02</v>
      </c>
      <c r="G217" s="75">
        <v>56.28</v>
      </c>
      <c r="H217" s="34">
        <f>(F217+G217)/2</f>
        <v>60.15</v>
      </c>
      <c r="I217" s="75">
        <v>0</v>
      </c>
      <c r="J217" s="76">
        <v>428.7</v>
      </c>
      <c r="K217" s="76">
        <v>1.543484</v>
      </c>
      <c r="L217" s="77">
        <v>1.784</v>
      </c>
      <c r="M217" s="75">
        <v>51.64</v>
      </c>
    </row>
    <row r="218" spans="2:13" ht="15">
      <c r="B218" s="40">
        <v>44205.5</v>
      </c>
      <c r="C218" s="75">
        <v>32.86</v>
      </c>
      <c r="D218" s="75">
        <v>30.67</v>
      </c>
      <c r="E218" s="75">
        <v>31.56</v>
      </c>
      <c r="F218" s="75">
        <v>57.04</v>
      </c>
      <c r="G218" s="75">
        <v>50.89</v>
      </c>
      <c r="H218" s="34">
        <f>(F218+G218)/2</f>
        <v>53.965</v>
      </c>
      <c r="I218" s="75">
        <v>0</v>
      </c>
      <c r="J218" s="76">
        <v>541.6</v>
      </c>
      <c r="K218" s="76">
        <v>1.94971</v>
      </c>
      <c r="L218" s="77">
        <v>1.949</v>
      </c>
      <c r="M218" s="75">
        <v>115.1</v>
      </c>
    </row>
    <row r="219" spans="2:13" ht="15">
      <c r="B219" s="40">
        <v>44205.541666666664</v>
      </c>
      <c r="C219" s="75">
        <v>33.46</v>
      </c>
      <c r="D219" s="75">
        <v>31.86</v>
      </c>
      <c r="E219" s="75">
        <v>32.53</v>
      </c>
      <c r="F219" s="75">
        <v>52.5</v>
      </c>
      <c r="G219" s="75">
        <v>47.55</v>
      </c>
      <c r="H219" s="34">
        <f>(F219+G219)/2</f>
        <v>50.025</v>
      </c>
      <c r="I219" s="75">
        <v>0</v>
      </c>
      <c r="J219" s="76">
        <v>541.7</v>
      </c>
      <c r="K219" s="76">
        <v>1.95001</v>
      </c>
      <c r="L219" s="77">
        <v>2.413</v>
      </c>
      <c r="M219" s="75">
        <v>122.9</v>
      </c>
    </row>
    <row r="220" spans="2:13" ht="15">
      <c r="B220" s="40">
        <v>44205.583333333336</v>
      </c>
      <c r="C220" s="75">
        <v>34.75</v>
      </c>
      <c r="D220" s="75">
        <v>32.16</v>
      </c>
      <c r="E220" s="75">
        <v>33.14</v>
      </c>
      <c r="F220" s="75">
        <v>51.37</v>
      </c>
      <c r="G220" s="75">
        <v>44.29</v>
      </c>
      <c r="H220" s="34">
        <f>(F220+G220)/2</f>
        <v>47.83</v>
      </c>
      <c r="I220" s="75">
        <v>0</v>
      </c>
      <c r="J220" s="76">
        <v>574.9</v>
      </c>
      <c r="K220" s="76">
        <v>2.069504</v>
      </c>
      <c r="L220" s="77">
        <v>2.321</v>
      </c>
      <c r="M220" s="75">
        <v>165.8</v>
      </c>
    </row>
    <row r="221" spans="2:13" ht="15">
      <c r="B221" s="40">
        <v>44205.625</v>
      </c>
      <c r="C221" s="75">
        <v>34.97</v>
      </c>
      <c r="D221" s="75">
        <v>32.68</v>
      </c>
      <c r="E221" s="75">
        <v>33.91</v>
      </c>
      <c r="F221" s="75">
        <v>49.91</v>
      </c>
      <c r="G221" s="75">
        <v>43.51</v>
      </c>
      <c r="H221" s="34">
        <f>(F221+G221)/2</f>
        <v>46.709999999999994</v>
      </c>
      <c r="I221" s="75">
        <v>0</v>
      </c>
      <c r="J221" s="76">
        <v>655</v>
      </c>
      <c r="K221" s="76">
        <v>2.358121</v>
      </c>
      <c r="L221" s="77">
        <v>3.033</v>
      </c>
      <c r="M221" s="75">
        <v>149.7</v>
      </c>
    </row>
    <row r="222" spans="2:13" ht="15">
      <c r="B222" s="40">
        <v>44205.666666666664</v>
      </c>
      <c r="C222" s="75">
        <v>33.4</v>
      </c>
      <c r="D222" s="75">
        <v>31.72</v>
      </c>
      <c r="E222" s="75">
        <v>32.55</v>
      </c>
      <c r="F222" s="75">
        <v>59.31</v>
      </c>
      <c r="G222" s="75">
        <v>48.31</v>
      </c>
      <c r="H222" s="34">
        <f>(F222+G222)/2</f>
        <v>53.81</v>
      </c>
      <c r="I222" s="75">
        <v>0</v>
      </c>
      <c r="J222" s="76">
        <v>273.5</v>
      </c>
      <c r="K222" s="76">
        <v>0.9845847</v>
      </c>
      <c r="L222" s="77">
        <v>3.704</v>
      </c>
      <c r="M222" s="75">
        <v>142.6</v>
      </c>
    </row>
    <row r="223" spans="2:13" ht="15">
      <c r="B223" s="40">
        <v>44205.708333333336</v>
      </c>
      <c r="C223" s="75">
        <v>31.96</v>
      </c>
      <c r="D223" s="75">
        <v>30.46</v>
      </c>
      <c r="E223" s="75">
        <v>31.13</v>
      </c>
      <c r="F223" s="75">
        <v>64.73</v>
      </c>
      <c r="G223" s="75">
        <v>59.25</v>
      </c>
      <c r="H223" s="34">
        <f>(F223+G223)/2</f>
        <v>61.99</v>
      </c>
      <c r="I223" s="75">
        <v>0</v>
      </c>
      <c r="J223" s="76">
        <v>206.1</v>
      </c>
      <c r="K223" s="76">
        <v>0.7418063</v>
      </c>
      <c r="L223" s="77">
        <v>4.578</v>
      </c>
      <c r="M223" s="75">
        <v>125.5</v>
      </c>
    </row>
    <row r="224" spans="2:13" ht="15">
      <c r="B224" s="40">
        <v>44205.75</v>
      </c>
      <c r="C224" s="75">
        <v>30.72</v>
      </c>
      <c r="D224" s="75">
        <v>28.48</v>
      </c>
      <c r="E224" s="75">
        <v>29.56</v>
      </c>
      <c r="F224" s="75">
        <v>72.57</v>
      </c>
      <c r="G224" s="75">
        <v>63.99</v>
      </c>
      <c r="H224" s="34">
        <f>(F224+G224)/2</f>
        <v>68.28</v>
      </c>
      <c r="I224" s="75">
        <v>0</v>
      </c>
      <c r="J224" s="76">
        <v>85.6</v>
      </c>
      <c r="K224" s="76">
        <v>0.3082528</v>
      </c>
      <c r="L224" s="77">
        <v>4.244</v>
      </c>
      <c r="M224" s="75">
        <v>145.9</v>
      </c>
    </row>
    <row r="225" spans="2:13" ht="15">
      <c r="B225" s="40">
        <v>44205.791666666664</v>
      </c>
      <c r="C225" s="75">
        <v>28.48</v>
      </c>
      <c r="D225" s="75">
        <v>27.2</v>
      </c>
      <c r="E225" s="75">
        <v>27.76</v>
      </c>
      <c r="F225" s="75">
        <v>80.1</v>
      </c>
      <c r="G225" s="75">
        <v>72.63</v>
      </c>
      <c r="H225" s="34">
        <f>(F225+G225)/2</f>
        <v>76.365</v>
      </c>
      <c r="I225" s="75">
        <v>0</v>
      </c>
      <c r="J225" s="76">
        <v>2.283</v>
      </c>
      <c r="K225" s="76">
        <v>0.008217338</v>
      </c>
      <c r="L225" s="77">
        <v>3.729</v>
      </c>
      <c r="M225" s="75">
        <v>119.4</v>
      </c>
    </row>
    <row r="226" spans="2:13" ht="15">
      <c r="B226" s="40">
        <v>44205.833333333336</v>
      </c>
      <c r="C226" s="75">
        <v>27.18</v>
      </c>
      <c r="D226" s="75">
        <v>26.42</v>
      </c>
      <c r="E226" s="75">
        <v>26.85</v>
      </c>
      <c r="F226" s="75">
        <v>81</v>
      </c>
      <c r="G226" s="75">
        <v>79.81</v>
      </c>
      <c r="H226" s="34">
        <f>(F226+G226)/2</f>
        <v>80.405</v>
      </c>
      <c r="I226" s="75">
        <v>0</v>
      </c>
      <c r="J226" s="76">
        <v>0</v>
      </c>
      <c r="K226" s="76">
        <v>0</v>
      </c>
      <c r="L226" s="77">
        <v>3.138</v>
      </c>
      <c r="M226" s="75">
        <v>141.3</v>
      </c>
    </row>
    <row r="227" spans="2:13" ht="15">
      <c r="B227" s="40">
        <v>44205.875</v>
      </c>
      <c r="C227" s="75">
        <v>26.46</v>
      </c>
      <c r="D227" s="75">
        <v>25.76</v>
      </c>
      <c r="E227" s="75">
        <v>26.12</v>
      </c>
      <c r="F227" s="75">
        <v>81.7</v>
      </c>
      <c r="G227" s="75">
        <v>79.52</v>
      </c>
      <c r="H227" s="34">
        <f>(F227+G227)/2</f>
        <v>80.61</v>
      </c>
      <c r="I227" s="75">
        <v>0</v>
      </c>
      <c r="J227" s="76">
        <v>0.014</v>
      </c>
      <c r="K227" s="78">
        <v>5.11123E-05</v>
      </c>
      <c r="L227" s="77">
        <v>3.145</v>
      </c>
      <c r="M227" s="75">
        <v>119</v>
      </c>
    </row>
    <row r="228" spans="2:13" ht="15">
      <c r="B228" s="40">
        <v>44205.916666666664</v>
      </c>
      <c r="C228" s="75">
        <v>25.76</v>
      </c>
      <c r="D228" s="75">
        <v>24.86</v>
      </c>
      <c r="E228" s="75">
        <v>25.27</v>
      </c>
      <c r="F228" s="75">
        <v>87.4</v>
      </c>
      <c r="G228" s="75">
        <v>81.9</v>
      </c>
      <c r="H228" s="34">
        <f>(F228+G228)/2</f>
        <v>84.65</v>
      </c>
      <c r="I228" s="75">
        <v>0</v>
      </c>
      <c r="J228" s="76">
        <v>0</v>
      </c>
      <c r="K228" s="76">
        <v>0</v>
      </c>
      <c r="L228" s="77">
        <v>3.31</v>
      </c>
      <c r="M228" s="75">
        <v>118.8</v>
      </c>
    </row>
    <row r="229" spans="2:13" ht="15">
      <c r="B229" s="40">
        <v>44205.958333333336</v>
      </c>
      <c r="C229" s="75">
        <v>24.89</v>
      </c>
      <c r="D229" s="75">
        <v>24.42</v>
      </c>
      <c r="E229" s="75">
        <v>24.62</v>
      </c>
      <c r="F229" s="75">
        <v>89.9</v>
      </c>
      <c r="G229" s="75">
        <v>87.2</v>
      </c>
      <c r="H229" s="34">
        <f>(F229+G229)/2</f>
        <v>88.55000000000001</v>
      </c>
      <c r="I229" s="75">
        <v>0</v>
      </c>
      <c r="J229" s="76">
        <v>0</v>
      </c>
      <c r="K229" s="76">
        <v>0</v>
      </c>
      <c r="L229" s="77">
        <v>2.308</v>
      </c>
      <c r="M229" s="75">
        <v>126.4</v>
      </c>
    </row>
    <row r="230" spans="2:13" ht="15">
      <c r="B230" s="40">
        <v>44206</v>
      </c>
      <c r="C230" s="75">
        <v>24.42</v>
      </c>
      <c r="D230" s="75">
        <v>23.97</v>
      </c>
      <c r="E230" s="75">
        <v>24.13</v>
      </c>
      <c r="F230" s="75">
        <v>92.5</v>
      </c>
      <c r="G230" s="75">
        <v>89.9</v>
      </c>
      <c r="H230" s="34">
        <f>(F230+G230)/2</f>
        <v>91.2</v>
      </c>
      <c r="I230" s="75">
        <v>0</v>
      </c>
      <c r="J230" s="76">
        <v>0.003</v>
      </c>
      <c r="K230" s="78">
        <v>1.022391E-05</v>
      </c>
      <c r="L230" s="77">
        <v>1.771</v>
      </c>
      <c r="M230" s="75">
        <v>124.8</v>
      </c>
    </row>
    <row r="231" spans="2:13" ht="15">
      <c r="B231" s="40">
        <v>44206.041666666664</v>
      </c>
      <c r="C231" s="75">
        <v>23.98</v>
      </c>
      <c r="D231" s="75">
        <v>23.83</v>
      </c>
      <c r="E231" s="75">
        <v>23.91</v>
      </c>
      <c r="F231" s="75">
        <v>93</v>
      </c>
      <c r="G231" s="75">
        <v>92.5</v>
      </c>
      <c r="H231" s="34">
        <f>(F231+G231)/2</f>
        <v>92.75</v>
      </c>
      <c r="I231" s="75">
        <v>0</v>
      </c>
      <c r="J231" s="76">
        <v>0</v>
      </c>
      <c r="K231" s="76">
        <v>0</v>
      </c>
      <c r="L231" s="77">
        <v>1.863</v>
      </c>
      <c r="M231" s="75">
        <v>131.2</v>
      </c>
    </row>
    <row r="232" spans="2:13" ht="15">
      <c r="B232" s="40">
        <v>44206.083333333336</v>
      </c>
      <c r="C232" s="75">
        <v>24.07</v>
      </c>
      <c r="D232" s="75">
        <v>23.85</v>
      </c>
      <c r="E232" s="75">
        <v>23.99</v>
      </c>
      <c r="F232" s="75">
        <v>92.9</v>
      </c>
      <c r="G232" s="75">
        <v>92</v>
      </c>
      <c r="H232" s="34">
        <f>(F232+G232)/2</f>
        <v>92.45</v>
      </c>
      <c r="I232" s="75">
        <v>0</v>
      </c>
      <c r="J232" s="76">
        <v>0</v>
      </c>
      <c r="K232" s="76">
        <v>0</v>
      </c>
      <c r="L232" s="77">
        <v>1.947</v>
      </c>
      <c r="M232" s="75">
        <v>154.4</v>
      </c>
    </row>
    <row r="233" spans="2:13" ht="15">
      <c r="B233" s="40">
        <v>44206.125</v>
      </c>
      <c r="C233" s="75">
        <v>23.94</v>
      </c>
      <c r="D233" s="75">
        <v>23.55</v>
      </c>
      <c r="E233" s="75">
        <v>23.75</v>
      </c>
      <c r="F233" s="75">
        <v>95.1</v>
      </c>
      <c r="G233" s="75">
        <v>92.8</v>
      </c>
      <c r="H233" s="34">
        <f>(F233+G233)/2</f>
        <v>93.94999999999999</v>
      </c>
      <c r="I233" s="75">
        <v>0</v>
      </c>
      <c r="J233" s="76">
        <v>0</v>
      </c>
      <c r="K233" s="76">
        <v>0</v>
      </c>
      <c r="L233" s="77">
        <v>1.611</v>
      </c>
      <c r="M233" s="75">
        <v>125.7</v>
      </c>
    </row>
    <row r="234" spans="2:13" ht="15">
      <c r="B234" s="40">
        <v>44206.166666666664</v>
      </c>
      <c r="C234" s="75">
        <v>23.61</v>
      </c>
      <c r="D234" s="75">
        <v>23.37</v>
      </c>
      <c r="E234" s="75">
        <v>23.52</v>
      </c>
      <c r="F234" s="75">
        <v>96</v>
      </c>
      <c r="G234" s="75">
        <v>95</v>
      </c>
      <c r="H234" s="34">
        <f>(F234+G234)/2</f>
        <v>95.5</v>
      </c>
      <c r="I234" s="75">
        <v>0</v>
      </c>
      <c r="J234" s="76">
        <v>0</v>
      </c>
      <c r="K234" s="76">
        <v>0</v>
      </c>
      <c r="L234" s="77">
        <v>1.662</v>
      </c>
      <c r="M234" s="75">
        <v>118.9</v>
      </c>
    </row>
    <row r="235" spans="2:13" ht="15">
      <c r="B235" s="40">
        <v>44206.208333333336</v>
      </c>
      <c r="C235" s="75">
        <v>23.45</v>
      </c>
      <c r="D235" s="75">
        <v>23.33</v>
      </c>
      <c r="E235" s="75">
        <v>23.4</v>
      </c>
      <c r="F235" s="75">
        <v>96.4</v>
      </c>
      <c r="G235" s="75">
        <v>95.8</v>
      </c>
      <c r="H235" s="34">
        <f>(F235+G235)/2</f>
        <v>96.1</v>
      </c>
      <c r="I235" s="75">
        <v>0</v>
      </c>
      <c r="J235" s="76">
        <v>0</v>
      </c>
      <c r="K235" s="76">
        <v>0</v>
      </c>
      <c r="L235" s="77">
        <v>0.386</v>
      </c>
      <c r="M235" s="75">
        <v>62.53</v>
      </c>
    </row>
    <row r="236" spans="2:13" ht="15">
      <c r="B236" s="40">
        <v>44206.25</v>
      </c>
      <c r="C236" s="75">
        <v>23.87</v>
      </c>
      <c r="D236" s="75">
        <v>23.22</v>
      </c>
      <c r="E236" s="75">
        <v>23.44</v>
      </c>
      <c r="F236" s="75">
        <v>96.8</v>
      </c>
      <c r="G236" s="75">
        <v>96.3</v>
      </c>
      <c r="H236" s="34">
        <f>(F236+G236)/2</f>
        <v>96.55</v>
      </c>
      <c r="I236" s="75">
        <v>0</v>
      </c>
      <c r="J236" s="76">
        <v>15.53</v>
      </c>
      <c r="K236" s="76">
        <v>0.05590743</v>
      </c>
      <c r="L236" s="77">
        <v>0.075</v>
      </c>
      <c r="M236" s="75">
        <v>90.1</v>
      </c>
    </row>
    <row r="237" spans="2:13" ht="15">
      <c r="B237" s="40">
        <v>44206.291666666664</v>
      </c>
      <c r="C237" s="75">
        <v>25.75</v>
      </c>
      <c r="D237" s="75">
        <v>23.79</v>
      </c>
      <c r="E237" s="75">
        <v>24.74</v>
      </c>
      <c r="F237" s="75">
        <v>96.4</v>
      </c>
      <c r="G237" s="75">
        <v>88</v>
      </c>
      <c r="H237" s="34">
        <f>(F237+G237)/2</f>
        <v>92.2</v>
      </c>
      <c r="I237" s="75">
        <v>0</v>
      </c>
      <c r="J237" s="76">
        <v>150.4</v>
      </c>
      <c r="K237" s="76">
        <v>0.5412931</v>
      </c>
      <c r="L237" s="77">
        <v>0.654</v>
      </c>
      <c r="M237" s="75">
        <v>58.32</v>
      </c>
    </row>
    <row r="238" spans="2:13" ht="15">
      <c r="B238" s="40">
        <v>44206.333333333336</v>
      </c>
      <c r="C238" s="75">
        <v>27.71</v>
      </c>
      <c r="D238" s="75">
        <v>25.63</v>
      </c>
      <c r="E238" s="75">
        <v>26.48</v>
      </c>
      <c r="F238" s="75">
        <v>88.9</v>
      </c>
      <c r="G238" s="75">
        <v>76.21</v>
      </c>
      <c r="H238" s="34">
        <f>(F238+G238)/2</f>
        <v>82.555</v>
      </c>
      <c r="I238" s="75">
        <v>0</v>
      </c>
      <c r="J238" s="76">
        <v>265.8</v>
      </c>
      <c r="K238" s="76">
        <v>0.9569126</v>
      </c>
      <c r="L238" s="77">
        <v>2.633</v>
      </c>
      <c r="M238" s="75">
        <v>56.83</v>
      </c>
    </row>
    <row r="239" spans="2:13" ht="15">
      <c r="B239" s="40">
        <v>44206.375</v>
      </c>
      <c r="C239" s="75">
        <v>28.47</v>
      </c>
      <c r="D239" s="75">
        <v>26.9</v>
      </c>
      <c r="E239" s="75">
        <v>27.95</v>
      </c>
      <c r="F239" s="75">
        <v>79.27</v>
      </c>
      <c r="G239" s="75">
        <v>68.16</v>
      </c>
      <c r="H239" s="34">
        <f>(F239+G239)/2</f>
        <v>73.715</v>
      </c>
      <c r="I239" s="75">
        <v>0</v>
      </c>
      <c r="J239" s="76">
        <v>409.7</v>
      </c>
      <c r="K239" s="76">
        <v>1.474826</v>
      </c>
      <c r="L239" s="77">
        <v>2.755</v>
      </c>
      <c r="M239" s="75">
        <v>88.7</v>
      </c>
    </row>
    <row r="240" spans="2:13" ht="15">
      <c r="B240" s="40">
        <v>44206.416666666664</v>
      </c>
      <c r="C240" s="75">
        <v>29.66</v>
      </c>
      <c r="D240" s="75">
        <v>27.9</v>
      </c>
      <c r="E240" s="75">
        <v>28.98</v>
      </c>
      <c r="F240" s="75">
        <v>70.62</v>
      </c>
      <c r="G240" s="75">
        <v>59.88</v>
      </c>
      <c r="H240" s="34">
        <f>(F240+G240)/2</f>
        <v>65.25</v>
      </c>
      <c r="I240" s="75">
        <v>0</v>
      </c>
      <c r="J240" s="76">
        <v>468.5</v>
      </c>
      <c r="K240" s="76">
        <v>1.686741</v>
      </c>
      <c r="L240" s="77">
        <v>2.481</v>
      </c>
      <c r="M240" s="75">
        <v>59.29</v>
      </c>
    </row>
    <row r="241" spans="2:13" ht="15">
      <c r="B241" s="40">
        <v>44206.458333333336</v>
      </c>
      <c r="C241" s="75">
        <v>31.95</v>
      </c>
      <c r="D241" s="75">
        <v>29.24</v>
      </c>
      <c r="E241" s="75">
        <v>30.46</v>
      </c>
      <c r="F241" s="75">
        <v>64.81</v>
      </c>
      <c r="G241" s="75">
        <v>55.2</v>
      </c>
      <c r="H241" s="34">
        <f>(F241+G241)/2</f>
        <v>60.005</v>
      </c>
      <c r="I241" s="75">
        <v>0</v>
      </c>
      <c r="J241" s="76">
        <v>605.3</v>
      </c>
      <c r="K241" s="76">
        <v>2.179011</v>
      </c>
      <c r="L241" s="77">
        <v>2.356</v>
      </c>
      <c r="M241" s="75">
        <v>69.78</v>
      </c>
    </row>
    <row r="242" spans="2:13" ht="15">
      <c r="B242" s="40">
        <v>44206.5</v>
      </c>
      <c r="C242" s="75">
        <v>32.12</v>
      </c>
      <c r="D242" s="75">
        <v>30.62</v>
      </c>
      <c r="E242" s="75">
        <v>31.3</v>
      </c>
      <c r="F242" s="75">
        <v>58.77</v>
      </c>
      <c r="G242" s="75">
        <v>52.86</v>
      </c>
      <c r="H242" s="34">
        <f>(F242+G242)/2</f>
        <v>55.815</v>
      </c>
      <c r="I242" s="75">
        <v>0</v>
      </c>
      <c r="J242" s="76">
        <v>630.5</v>
      </c>
      <c r="K242" s="76">
        <v>2.269814</v>
      </c>
      <c r="L242" s="77">
        <v>1.706</v>
      </c>
      <c r="M242" s="75">
        <v>52.21</v>
      </c>
    </row>
    <row r="243" spans="2:13" ht="15">
      <c r="B243" s="40">
        <v>44206.541666666664</v>
      </c>
      <c r="C243" s="75">
        <v>32.72</v>
      </c>
      <c r="D243" s="75">
        <v>30.93</v>
      </c>
      <c r="E243" s="75">
        <v>31.66</v>
      </c>
      <c r="F243" s="75">
        <v>56.26</v>
      </c>
      <c r="G243" s="75">
        <v>50.8</v>
      </c>
      <c r="H243" s="34">
        <f>(F243+G243)/2</f>
        <v>53.53</v>
      </c>
      <c r="I243" s="75">
        <v>0</v>
      </c>
      <c r="J243" s="76">
        <v>376.6</v>
      </c>
      <c r="K243" s="76">
        <v>1.355622</v>
      </c>
      <c r="L243" s="77">
        <v>1.175</v>
      </c>
      <c r="M243" s="75">
        <v>273.4</v>
      </c>
    </row>
    <row r="244" spans="2:13" ht="15">
      <c r="B244" s="40">
        <v>44206.583333333336</v>
      </c>
      <c r="C244" s="75">
        <v>32.46</v>
      </c>
      <c r="D244" s="75">
        <v>31.2</v>
      </c>
      <c r="E244" s="75">
        <v>31.73</v>
      </c>
      <c r="F244" s="75">
        <v>55.1</v>
      </c>
      <c r="G244" s="75">
        <v>50.8</v>
      </c>
      <c r="H244" s="34">
        <f>(F244+G244)/2</f>
        <v>52.95</v>
      </c>
      <c r="I244" s="75">
        <v>0</v>
      </c>
      <c r="J244" s="76">
        <v>278.4</v>
      </c>
      <c r="K244" s="76">
        <v>1.002267</v>
      </c>
      <c r="L244" s="77">
        <v>1.18</v>
      </c>
      <c r="M244" s="75">
        <v>118.6</v>
      </c>
    </row>
    <row r="245" spans="2:13" ht="15">
      <c r="B245" s="40">
        <v>44206.625</v>
      </c>
      <c r="C245" s="75">
        <v>33.8</v>
      </c>
      <c r="D245" s="75">
        <v>32.18</v>
      </c>
      <c r="E245" s="75">
        <v>32.64</v>
      </c>
      <c r="F245" s="75">
        <v>52.85</v>
      </c>
      <c r="G245" s="75">
        <v>46.95</v>
      </c>
      <c r="H245" s="34">
        <f>(F245+G245)/2</f>
        <v>49.900000000000006</v>
      </c>
      <c r="I245" s="75">
        <v>0</v>
      </c>
      <c r="J245" s="76">
        <v>417.3</v>
      </c>
      <c r="K245" s="76">
        <v>1.502239</v>
      </c>
      <c r="L245" s="77">
        <v>1.81</v>
      </c>
      <c r="M245" s="75">
        <v>148.9</v>
      </c>
    </row>
    <row r="246" spans="2:13" ht="15">
      <c r="B246" s="40">
        <v>44206.666666666664</v>
      </c>
      <c r="C246" s="75">
        <v>33.52</v>
      </c>
      <c r="D246" s="75">
        <v>31.52</v>
      </c>
      <c r="E246" s="75">
        <v>32.31</v>
      </c>
      <c r="F246" s="75">
        <v>56.78</v>
      </c>
      <c r="G246" s="75">
        <v>47.92</v>
      </c>
      <c r="H246" s="34">
        <f>(F246+G246)/2</f>
        <v>52.35</v>
      </c>
      <c r="I246" s="75">
        <v>0</v>
      </c>
      <c r="J246" s="76">
        <v>204.8</v>
      </c>
      <c r="K246" s="76">
        <v>0.7371632</v>
      </c>
      <c r="L246" s="77">
        <v>1.975</v>
      </c>
      <c r="M246" s="75">
        <v>135.5</v>
      </c>
    </row>
    <row r="247" spans="2:13" ht="15">
      <c r="B247" s="40">
        <v>44206.708333333336</v>
      </c>
      <c r="C247" s="75">
        <v>32.2</v>
      </c>
      <c r="D247" s="75">
        <v>30.02</v>
      </c>
      <c r="E247" s="75">
        <v>30.92</v>
      </c>
      <c r="F247" s="75">
        <v>63.6</v>
      </c>
      <c r="G247" s="75">
        <v>55.97</v>
      </c>
      <c r="H247" s="34">
        <f>(F247+G247)/2</f>
        <v>59.785</v>
      </c>
      <c r="I247" s="75">
        <v>0</v>
      </c>
      <c r="J247" s="76">
        <v>192.3</v>
      </c>
      <c r="K247" s="76">
        <v>0.692123</v>
      </c>
      <c r="L247" s="77">
        <v>4.536</v>
      </c>
      <c r="M247" s="75">
        <v>126.7</v>
      </c>
    </row>
    <row r="248" spans="2:13" ht="15">
      <c r="B248" s="40">
        <v>44206.75</v>
      </c>
      <c r="C248" s="75">
        <v>30.43</v>
      </c>
      <c r="D248" s="75">
        <v>28.46</v>
      </c>
      <c r="E248" s="75">
        <v>29.47</v>
      </c>
      <c r="F248" s="75">
        <v>68.24</v>
      </c>
      <c r="G248" s="75">
        <v>62.74</v>
      </c>
      <c r="H248" s="34">
        <f>(F248+G248)/2</f>
        <v>65.49</v>
      </c>
      <c r="I248" s="75">
        <v>0</v>
      </c>
      <c r="J248" s="76">
        <v>87</v>
      </c>
      <c r="K248" s="76">
        <v>0.3130755</v>
      </c>
      <c r="L248" s="77">
        <v>4.308</v>
      </c>
      <c r="M248" s="75">
        <v>149.4</v>
      </c>
    </row>
    <row r="249" spans="2:13" ht="15">
      <c r="B249" s="40">
        <v>44206.791666666664</v>
      </c>
      <c r="C249" s="75">
        <v>28.46</v>
      </c>
      <c r="D249" s="75">
        <v>26.93</v>
      </c>
      <c r="E249" s="75">
        <v>27.56</v>
      </c>
      <c r="F249" s="75">
        <v>75.68</v>
      </c>
      <c r="G249" s="75">
        <v>68.3</v>
      </c>
      <c r="H249" s="34">
        <f>(F249+G249)/2</f>
        <v>71.99000000000001</v>
      </c>
      <c r="I249" s="75">
        <v>0</v>
      </c>
      <c r="J249" s="76">
        <v>2.325</v>
      </c>
      <c r="K249" s="76">
        <v>0.008370589</v>
      </c>
      <c r="L249" s="77">
        <v>3.687</v>
      </c>
      <c r="M249" s="75">
        <v>156.3</v>
      </c>
    </row>
    <row r="250" spans="2:13" ht="15">
      <c r="B250" s="40">
        <v>44206.833333333336</v>
      </c>
      <c r="C250" s="75">
        <v>26.93</v>
      </c>
      <c r="D250" s="75">
        <v>26.09</v>
      </c>
      <c r="E250" s="75">
        <v>26.48</v>
      </c>
      <c r="F250" s="75">
        <v>83.8</v>
      </c>
      <c r="G250" s="75">
        <v>75.77</v>
      </c>
      <c r="H250" s="34">
        <f>(F250+G250)/2</f>
        <v>79.785</v>
      </c>
      <c r="I250" s="75">
        <v>0</v>
      </c>
      <c r="J250" s="76">
        <v>0</v>
      </c>
      <c r="K250" s="76">
        <v>0</v>
      </c>
      <c r="L250" s="77">
        <v>3.341</v>
      </c>
      <c r="M250" s="75">
        <v>180.9</v>
      </c>
    </row>
    <row r="251" spans="2:13" ht="15">
      <c r="B251" s="40">
        <v>44206.875</v>
      </c>
      <c r="C251" s="75">
        <v>26.1</v>
      </c>
      <c r="D251" s="75">
        <v>25.39</v>
      </c>
      <c r="E251" s="75">
        <v>25.78</v>
      </c>
      <c r="F251" s="75">
        <v>87.8</v>
      </c>
      <c r="G251" s="75">
        <v>83.9</v>
      </c>
      <c r="H251" s="34">
        <f>(F251+G251)/2</f>
        <v>85.85</v>
      </c>
      <c r="I251" s="75">
        <v>0</v>
      </c>
      <c r="J251" s="76">
        <v>0</v>
      </c>
      <c r="K251" s="76">
        <v>0</v>
      </c>
      <c r="L251" s="77">
        <v>3.38</v>
      </c>
      <c r="M251" s="75">
        <v>141.9</v>
      </c>
    </row>
    <row r="252" spans="2:13" ht="15">
      <c r="B252" s="40">
        <v>44206.916666666664</v>
      </c>
      <c r="C252" s="75">
        <v>25.44</v>
      </c>
      <c r="D252" s="75">
        <v>25</v>
      </c>
      <c r="E252" s="75">
        <v>25.24</v>
      </c>
      <c r="F252" s="75">
        <v>88.4</v>
      </c>
      <c r="G252" s="75">
        <v>86.8</v>
      </c>
      <c r="H252" s="34">
        <f>(F252+G252)/2</f>
        <v>87.6</v>
      </c>
      <c r="I252" s="75">
        <v>0</v>
      </c>
      <c r="J252" s="76">
        <v>0</v>
      </c>
      <c r="K252" s="76">
        <v>0</v>
      </c>
      <c r="L252" s="77">
        <v>3.206</v>
      </c>
      <c r="M252" s="75">
        <v>117.3</v>
      </c>
    </row>
    <row r="253" spans="2:13" ht="15">
      <c r="B253" s="40">
        <v>44206.958333333336</v>
      </c>
      <c r="C253" s="75">
        <v>24.97</v>
      </c>
      <c r="D253" s="75">
        <v>24.48</v>
      </c>
      <c r="E253" s="75">
        <v>24.69</v>
      </c>
      <c r="F253" s="75">
        <v>91.2</v>
      </c>
      <c r="G253" s="75">
        <v>88.3</v>
      </c>
      <c r="H253" s="34">
        <f>(F253+G253)/2</f>
        <v>89.75</v>
      </c>
      <c r="I253" s="75">
        <v>0</v>
      </c>
      <c r="J253" s="76">
        <v>0</v>
      </c>
      <c r="K253" s="76">
        <v>0</v>
      </c>
      <c r="L253" s="77">
        <v>2.039</v>
      </c>
      <c r="M253" s="75">
        <v>136.6</v>
      </c>
    </row>
    <row r="254" spans="2:13" ht="15">
      <c r="B254" s="40">
        <v>44207</v>
      </c>
      <c r="C254" s="75">
        <v>24.51</v>
      </c>
      <c r="D254" s="75">
        <v>24.13</v>
      </c>
      <c r="E254" s="75">
        <v>24.31</v>
      </c>
      <c r="F254" s="75">
        <v>93.3</v>
      </c>
      <c r="G254" s="75">
        <v>91</v>
      </c>
      <c r="H254" s="34">
        <f>(F254+G254)/2</f>
        <v>92.15</v>
      </c>
      <c r="I254" s="75">
        <v>0</v>
      </c>
      <c r="J254" s="76">
        <v>0</v>
      </c>
      <c r="K254" s="76">
        <v>0</v>
      </c>
      <c r="L254" s="77">
        <v>1.325</v>
      </c>
      <c r="M254" s="75">
        <v>122.1</v>
      </c>
    </row>
    <row r="255" spans="2:13" ht="15">
      <c r="B255" s="40">
        <v>44207.041666666664</v>
      </c>
      <c r="C255" s="75">
        <v>24.23</v>
      </c>
      <c r="D255" s="75">
        <v>23.94</v>
      </c>
      <c r="E255" s="75">
        <v>24.09</v>
      </c>
      <c r="F255" s="75">
        <v>93.9</v>
      </c>
      <c r="G255" s="75">
        <v>93.1</v>
      </c>
      <c r="H255" s="34">
        <f>(F255+G255)/2</f>
        <v>93.5</v>
      </c>
      <c r="I255" s="75">
        <v>0</v>
      </c>
      <c r="J255" s="76">
        <v>0</v>
      </c>
      <c r="K255" s="76">
        <v>0</v>
      </c>
      <c r="L255" s="77">
        <v>0.509</v>
      </c>
      <c r="M255" s="75">
        <v>121.1</v>
      </c>
    </row>
    <row r="256" spans="2:13" ht="15">
      <c r="B256" s="40">
        <v>44207.083333333336</v>
      </c>
      <c r="C256" s="75">
        <v>24.23</v>
      </c>
      <c r="D256" s="75">
        <v>24.05</v>
      </c>
      <c r="E256" s="75">
        <v>24.14</v>
      </c>
      <c r="F256" s="75">
        <v>93.6</v>
      </c>
      <c r="G256" s="75">
        <v>93</v>
      </c>
      <c r="H256" s="34">
        <f>(F256+G256)/2</f>
        <v>93.3</v>
      </c>
      <c r="I256" s="75">
        <v>0</v>
      </c>
      <c r="J256" s="76">
        <v>0</v>
      </c>
      <c r="K256" s="76">
        <v>0</v>
      </c>
      <c r="L256" s="77">
        <v>0.549</v>
      </c>
      <c r="M256" s="75">
        <v>113.1</v>
      </c>
    </row>
    <row r="257" spans="2:13" ht="15">
      <c r="B257" s="40">
        <v>44207.125</v>
      </c>
      <c r="C257" s="75">
        <v>24.16</v>
      </c>
      <c r="D257" s="75">
        <v>23.95</v>
      </c>
      <c r="E257" s="75">
        <v>24.07</v>
      </c>
      <c r="F257" s="75">
        <v>94.9</v>
      </c>
      <c r="G257" s="75">
        <v>93.3</v>
      </c>
      <c r="H257" s="34">
        <f>(F257+G257)/2</f>
        <v>94.1</v>
      </c>
      <c r="I257" s="75">
        <v>0</v>
      </c>
      <c r="J257" s="76">
        <v>0</v>
      </c>
      <c r="K257" s="76">
        <v>0</v>
      </c>
      <c r="L257" s="77">
        <v>1.436</v>
      </c>
      <c r="M257" s="75">
        <v>102</v>
      </c>
    </row>
    <row r="258" spans="2:13" ht="15">
      <c r="B258" s="40">
        <v>44207.166666666664</v>
      </c>
      <c r="C258" s="75">
        <v>24.07</v>
      </c>
      <c r="D258" s="75">
        <v>23.81</v>
      </c>
      <c r="E258" s="75">
        <v>23.93</v>
      </c>
      <c r="F258" s="75">
        <v>95.4</v>
      </c>
      <c r="G258" s="75">
        <v>94.9</v>
      </c>
      <c r="H258" s="34">
        <f>(F258+G258)/2</f>
        <v>95.15</v>
      </c>
      <c r="I258" s="75">
        <v>0</v>
      </c>
      <c r="J258" s="76">
        <v>0.003</v>
      </c>
      <c r="K258" s="78">
        <v>1.02242E-05</v>
      </c>
      <c r="L258" s="77">
        <v>0.378</v>
      </c>
      <c r="M258" s="75">
        <v>49.68</v>
      </c>
    </row>
    <row r="259" spans="2:13" ht="15">
      <c r="B259" s="40">
        <v>44207.208333333336</v>
      </c>
      <c r="C259" s="75">
        <v>23.85</v>
      </c>
      <c r="D259" s="75">
        <v>23.54</v>
      </c>
      <c r="E259" s="75">
        <v>23.67</v>
      </c>
      <c r="F259" s="75">
        <v>96.2</v>
      </c>
      <c r="G259" s="75">
        <v>95.4</v>
      </c>
      <c r="H259" s="34">
        <f>(F259+G259)/2</f>
        <v>95.80000000000001</v>
      </c>
      <c r="I259" s="75">
        <v>0</v>
      </c>
      <c r="J259" s="76">
        <v>0</v>
      </c>
      <c r="K259" s="76">
        <v>0</v>
      </c>
      <c r="L259" s="77">
        <v>1.045</v>
      </c>
      <c r="M259" s="75">
        <v>50.25</v>
      </c>
    </row>
    <row r="260" spans="2:13" ht="15">
      <c r="B260" s="40">
        <v>44207.25</v>
      </c>
      <c r="C260" s="75">
        <v>23.63</v>
      </c>
      <c r="D260" s="75">
        <v>23.47</v>
      </c>
      <c r="E260" s="75">
        <v>23.55</v>
      </c>
      <c r="F260" s="75">
        <v>96.8</v>
      </c>
      <c r="G260" s="75">
        <v>96.2</v>
      </c>
      <c r="H260" s="34">
        <f>(F260+G260)/2</f>
        <v>96.5</v>
      </c>
      <c r="I260" s="75">
        <v>0</v>
      </c>
      <c r="J260" s="76">
        <v>6.035</v>
      </c>
      <c r="K260" s="76">
        <v>0.02172643</v>
      </c>
      <c r="L260" s="77">
        <v>0.103</v>
      </c>
      <c r="M260" s="75">
        <v>78.91</v>
      </c>
    </row>
    <row r="261" spans="2:13" ht="15">
      <c r="B261" s="40">
        <v>44207.291666666664</v>
      </c>
      <c r="C261" s="75">
        <v>26.19</v>
      </c>
      <c r="D261" s="75">
        <v>23.6</v>
      </c>
      <c r="E261" s="75">
        <v>25.09</v>
      </c>
      <c r="F261" s="75">
        <v>96.8</v>
      </c>
      <c r="G261" s="75">
        <v>85.4</v>
      </c>
      <c r="H261" s="34">
        <f>(F261+G261)/2</f>
        <v>91.1</v>
      </c>
      <c r="I261" s="75">
        <v>0</v>
      </c>
      <c r="J261" s="76">
        <v>169.3</v>
      </c>
      <c r="K261" s="76">
        <v>0.6093627</v>
      </c>
      <c r="L261" s="77">
        <v>0.844</v>
      </c>
      <c r="M261" s="75">
        <v>68.53</v>
      </c>
    </row>
    <row r="262" spans="2:13" ht="15">
      <c r="B262" s="40">
        <v>44207.333333333336</v>
      </c>
      <c r="C262" s="75">
        <v>26.89</v>
      </c>
      <c r="D262" s="75">
        <v>25.46</v>
      </c>
      <c r="E262" s="75">
        <v>26.09</v>
      </c>
      <c r="F262" s="75">
        <v>87.9</v>
      </c>
      <c r="G262" s="75">
        <v>80.3</v>
      </c>
      <c r="H262" s="34">
        <f>(F262+G262)/2</f>
        <v>84.1</v>
      </c>
      <c r="I262" s="75">
        <v>0</v>
      </c>
      <c r="J262" s="76">
        <v>255.9</v>
      </c>
      <c r="K262" s="76">
        <v>0.9213294</v>
      </c>
      <c r="L262" s="77">
        <v>2.967</v>
      </c>
      <c r="M262" s="75">
        <v>41.07</v>
      </c>
    </row>
    <row r="263" spans="2:13" ht="15">
      <c r="B263" s="40">
        <v>44207.375</v>
      </c>
      <c r="C263" s="75">
        <v>28.15</v>
      </c>
      <c r="D263" s="75">
        <v>26.43</v>
      </c>
      <c r="E263" s="75">
        <v>27.09</v>
      </c>
      <c r="F263" s="75">
        <v>81.8</v>
      </c>
      <c r="G263" s="75">
        <v>72.19</v>
      </c>
      <c r="H263" s="34">
        <f>(F263+G263)/2</f>
        <v>76.995</v>
      </c>
      <c r="I263" s="75">
        <v>0</v>
      </c>
      <c r="J263" s="76">
        <v>319.8</v>
      </c>
      <c r="K263" s="76">
        <v>1.15117</v>
      </c>
      <c r="L263" s="77">
        <v>3.139</v>
      </c>
      <c r="M263" s="75">
        <v>74.9</v>
      </c>
    </row>
    <row r="264" spans="2:13" ht="15">
      <c r="B264" s="40">
        <v>44207.416666666664</v>
      </c>
      <c r="C264" s="75">
        <v>28.58</v>
      </c>
      <c r="D264" s="75">
        <v>27.27</v>
      </c>
      <c r="E264" s="75">
        <v>27.87</v>
      </c>
      <c r="F264" s="75">
        <v>74.51</v>
      </c>
      <c r="G264" s="75">
        <v>68.71</v>
      </c>
      <c r="H264" s="34">
        <f>(F264+G264)/2</f>
        <v>71.61</v>
      </c>
      <c r="I264" s="75">
        <v>0</v>
      </c>
      <c r="J264" s="76">
        <v>246.1</v>
      </c>
      <c r="K264" s="76">
        <v>0.8858608</v>
      </c>
      <c r="L264" s="77">
        <v>1.829</v>
      </c>
      <c r="M264" s="75">
        <v>144.8</v>
      </c>
    </row>
    <row r="265" spans="2:13" ht="15">
      <c r="B265" s="40">
        <v>44207.458333333336</v>
      </c>
      <c r="C265" s="75">
        <v>29.31</v>
      </c>
      <c r="D265" s="75">
        <v>28.26</v>
      </c>
      <c r="E265" s="75">
        <v>28.69</v>
      </c>
      <c r="F265" s="75">
        <v>71.97</v>
      </c>
      <c r="G265" s="75">
        <v>66.04</v>
      </c>
      <c r="H265" s="34">
        <f>(F265+G265)/2</f>
        <v>69.005</v>
      </c>
      <c r="I265" s="75">
        <v>0</v>
      </c>
      <c r="J265" s="76">
        <v>364.5</v>
      </c>
      <c r="K265" s="76">
        <v>1.312226</v>
      </c>
      <c r="L265" s="77">
        <v>1.905</v>
      </c>
      <c r="M265" s="75">
        <v>113.6</v>
      </c>
    </row>
    <row r="266" spans="2:13" ht="15">
      <c r="B266" s="40">
        <v>44207.5</v>
      </c>
      <c r="C266" s="75">
        <v>31.21</v>
      </c>
      <c r="D266" s="75">
        <v>28.95</v>
      </c>
      <c r="E266" s="75">
        <v>30.11</v>
      </c>
      <c r="F266" s="75">
        <v>68.05</v>
      </c>
      <c r="G266" s="75">
        <v>57.38</v>
      </c>
      <c r="H266" s="34">
        <f>(F266+G266)/2</f>
        <v>62.715</v>
      </c>
      <c r="I266" s="75">
        <v>0</v>
      </c>
      <c r="J266" s="76">
        <v>606.1</v>
      </c>
      <c r="K266" s="76">
        <v>2.182043</v>
      </c>
      <c r="L266" s="77">
        <v>1.913</v>
      </c>
      <c r="M266" s="75">
        <v>210</v>
      </c>
    </row>
    <row r="267" spans="2:13" ht="15">
      <c r="B267" s="40">
        <v>44207.541666666664</v>
      </c>
      <c r="C267" s="75">
        <v>32.42</v>
      </c>
      <c r="D267" s="75">
        <v>28.59</v>
      </c>
      <c r="E267" s="75">
        <v>30.88</v>
      </c>
      <c r="F267" s="75">
        <v>71.31</v>
      </c>
      <c r="G267" s="75">
        <v>55.16</v>
      </c>
      <c r="H267" s="34">
        <f>(F267+G267)/2</f>
        <v>63.235</v>
      </c>
      <c r="I267" s="75">
        <v>0</v>
      </c>
      <c r="J267" s="76">
        <v>573.3</v>
      </c>
      <c r="K267" s="76">
        <v>2.064018</v>
      </c>
      <c r="L267" s="77">
        <v>2.168</v>
      </c>
      <c r="M267" s="75">
        <v>183.5</v>
      </c>
    </row>
    <row r="268" spans="2:13" ht="15">
      <c r="B268" s="40">
        <v>44207.583333333336</v>
      </c>
      <c r="C268" s="75">
        <v>31.6</v>
      </c>
      <c r="D268" s="75">
        <v>28.63</v>
      </c>
      <c r="E268" s="75">
        <v>30.18</v>
      </c>
      <c r="F268" s="75">
        <v>76.26</v>
      </c>
      <c r="G268" s="75">
        <v>58.58</v>
      </c>
      <c r="H268" s="34">
        <f>(F268+G268)/2</f>
        <v>67.42</v>
      </c>
      <c r="I268" s="75">
        <v>0</v>
      </c>
      <c r="J268" s="76">
        <v>597.3</v>
      </c>
      <c r="K268" s="76">
        <v>2.150353</v>
      </c>
      <c r="L268" s="77">
        <v>3.096</v>
      </c>
      <c r="M268" s="75">
        <v>150</v>
      </c>
    </row>
    <row r="269" spans="2:13" ht="15">
      <c r="B269" s="40">
        <v>44207.625</v>
      </c>
      <c r="C269" s="75">
        <v>31.23</v>
      </c>
      <c r="D269" s="75">
        <v>29.42</v>
      </c>
      <c r="E269" s="75">
        <v>30.1</v>
      </c>
      <c r="F269" s="75">
        <v>71.56</v>
      </c>
      <c r="G269" s="75">
        <v>64.6</v>
      </c>
      <c r="H269" s="34">
        <f>(F269+G269)/2</f>
        <v>68.08</v>
      </c>
      <c r="I269" s="75">
        <v>0</v>
      </c>
      <c r="J269" s="76">
        <v>429.8</v>
      </c>
      <c r="K269" s="76">
        <v>1.547253</v>
      </c>
      <c r="L269" s="77">
        <v>4.12</v>
      </c>
      <c r="M269" s="75">
        <v>129.1</v>
      </c>
    </row>
    <row r="270" spans="2:13" ht="15">
      <c r="B270" s="40">
        <v>44207.666666666664</v>
      </c>
      <c r="C270" s="75">
        <v>31.99</v>
      </c>
      <c r="D270" s="75">
        <v>29.39</v>
      </c>
      <c r="E270" s="75">
        <v>31.06</v>
      </c>
      <c r="F270" s="75">
        <v>70.46</v>
      </c>
      <c r="G270" s="75">
        <v>57.36</v>
      </c>
      <c r="H270" s="34">
        <f>(F270+G270)/2</f>
        <v>63.91</v>
      </c>
      <c r="I270" s="75">
        <v>0</v>
      </c>
      <c r="J270" s="76">
        <v>491</v>
      </c>
      <c r="K270" s="76">
        <v>1.767779</v>
      </c>
      <c r="L270" s="77">
        <v>3.755</v>
      </c>
      <c r="M270" s="75">
        <v>123</v>
      </c>
    </row>
    <row r="271" spans="2:13" ht="15">
      <c r="B271" s="40">
        <v>44207.708333333336</v>
      </c>
      <c r="C271" s="75">
        <v>32.05</v>
      </c>
      <c r="D271" s="75">
        <v>30.69</v>
      </c>
      <c r="E271" s="75">
        <v>31.19</v>
      </c>
      <c r="F271" s="75">
        <v>60.92</v>
      </c>
      <c r="G271" s="75">
        <v>57.84</v>
      </c>
      <c r="H271" s="34">
        <f>(F271+G271)/2</f>
        <v>59.38</v>
      </c>
      <c r="I271" s="75">
        <v>0</v>
      </c>
      <c r="J271" s="76">
        <v>299.8</v>
      </c>
      <c r="K271" s="76">
        <v>1.079203</v>
      </c>
      <c r="L271" s="77">
        <v>4.015</v>
      </c>
      <c r="M271" s="75">
        <v>128.7</v>
      </c>
    </row>
    <row r="272" spans="2:13" ht="15">
      <c r="B272" s="40">
        <v>44207.75</v>
      </c>
      <c r="C272" s="75">
        <v>30.98</v>
      </c>
      <c r="D272" s="75">
        <v>28.7</v>
      </c>
      <c r="E272" s="75">
        <v>29.87</v>
      </c>
      <c r="F272" s="75">
        <v>69.83</v>
      </c>
      <c r="G272" s="75">
        <v>59.34</v>
      </c>
      <c r="H272" s="34">
        <f>(F272+G272)/2</f>
        <v>64.58500000000001</v>
      </c>
      <c r="I272" s="75">
        <v>0</v>
      </c>
      <c r="J272" s="76">
        <v>98.6</v>
      </c>
      <c r="K272" s="76">
        <v>0.3550175</v>
      </c>
      <c r="L272" s="77">
        <v>3.748</v>
      </c>
      <c r="M272" s="75">
        <v>138.2</v>
      </c>
    </row>
    <row r="273" spans="2:13" ht="15">
      <c r="B273" s="40">
        <v>44207.791666666664</v>
      </c>
      <c r="C273" s="75">
        <v>28.71</v>
      </c>
      <c r="D273" s="75">
        <v>26.84</v>
      </c>
      <c r="E273" s="75">
        <v>27.61</v>
      </c>
      <c r="F273" s="75">
        <v>80.8</v>
      </c>
      <c r="G273" s="75">
        <v>70.28</v>
      </c>
      <c r="H273" s="34">
        <f>(F273+G273)/2</f>
        <v>75.53999999999999</v>
      </c>
      <c r="I273" s="75">
        <v>0</v>
      </c>
      <c r="J273" s="76">
        <v>2.353</v>
      </c>
      <c r="K273" s="76">
        <v>0.008472204</v>
      </c>
      <c r="L273" s="77">
        <v>3.928</v>
      </c>
      <c r="M273" s="75">
        <v>141</v>
      </c>
    </row>
    <row r="274" spans="2:13" ht="15">
      <c r="B274" s="40">
        <v>44207.833333333336</v>
      </c>
      <c r="C274" s="75">
        <v>26.86</v>
      </c>
      <c r="D274" s="75">
        <v>26.04</v>
      </c>
      <c r="E274" s="75">
        <v>26.37</v>
      </c>
      <c r="F274" s="75">
        <v>82.5</v>
      </c>
      <c r="G274" s="75">
        <v>79.31</v>
      </c>
      <c r="H274" s="34">
        <f>(F274+G274)/2</f>
        <v>80.905</v>
      </c>
      <c r="I274" s="75">
        <v>0</v>
      </c>
      <c r="J274" s="76">
        <v>0</v>
      </c>
      <c r="K274" s="76">
        <v>0</v>
      </c>
      <c r="L274" s="77">
        <v>3.464</v>
      </c>
      <c r="M274" s="75">
        <v>160</v>
      </c>
    </row>
    <row r="275" spans="2:13" ht="15">
      <c r="B275" s="40">
        <v>44207.875</v>
      </c>
      <c r="C275" s="75">
        <v>26.04</v>
      </c>
      <c r="D275" s="75">
        <v>25.29</v>
      </c>
      <c r="E275" s="75">
        <v>25.69</v>
      </c>
      <c r="F275" s="75">
        <v>83.4</v>
      </c>
      <c r="G275" s="75">
        <v>82.3</v>
      </c>
      <c r="H275" s="34">
        <f>(F275+G275)/2</f>
        <v>82.85</v>
      </c>
      <c r="I275" s="75">
        <v>0</v>
      </c>
      <c r="J275" s="76">
        <v>0</v>
      </c>
      <c r="K275" s="76">
        <v>0</v>
      </c>
      <c r="L275" s="77">
        <v>2.46</v>
      </c>
      <c r="M275" s="75">
        <v>100.6</v>
      </c>
    </row>
    <row r="276" spans="2:13" ht="15">
      <c r="B276" s="40">
        <v>44207.916666666664</v>
      </c>
      <c r="C276" s="75">
        <v>25.36</v>
      </c>
      <c r="D276" s="75">
        <v>24.89</v>
      </c>
      <c r="E276" s="75">
        <v>25.14</v>
      </c>
      <c r="F276" s="75">
        <v>84</v>
      </c>
      <c r="G276" s="75">
        <v>81.7</v>
      </c>
      <c r="H276" s="34">
        <f>(F276+G276)/2</f>
        <v>82.85</v>
      </c>
      <c r="I276" s="75">
        <v>0</v>
      </c>
      <c r="J276" s="76">
        <v>0</v>
      </c>
      <c r="K276" s="76">
        <v>0</v>
      </c>
      <c r="L276" s="77">
        <v>2.535</v>
      </c>
      <c r="M276" s="75">
        <v>154.2</v>
      </c>
    </row>
    <row r="277" spans="2:13" ht="15">
      <c r="B277" s="40">
        <v>44207.958333333336</v>
      </c>
      <c r="C277" s="75">
        <v>24.88</v>
      </c>
      <c r="D277" s="75">
        <v>24.29</v>
      </c>
      <c r="E277" s="75">
        <v>24.61</v>
      </c>
      <c r="F277" s="75">
        <v>90.9</v>
      </c>
      <c r="G277" s="75">
        <v>83.9</v>
      </c>
      <c r="H277" s="34">
        <f>(F277+G277)/2</f>
        <v>87.4</v>
      </c>
      <c r="I277" s="75">
        <v>0</v>
      </c>
      <c r="J277" s="76">
        <v>0</v>
      </c>
      <c r="K277" s="76">
        <v>0</v>
      </c>
      <c r="L277" s="77">
        <v>2.272</v>
      </c>
      <c r="M277" s="75">
        <v>135.6</v>
      </c>
    </row>
    <row r="278" spans="2:13" ht="15">
      <c r="B278" s="40">
        <v>44208</v>
      </c>
      <c r="C278" s="75">
        <v>24.37</v>
      </c>
      <c r="D278" s="75">
        <v>23.87</v>
      </c>
      <c r="E278" s="75">
        <v>24.17</v>
      </c>
      <c r="F278" s="75">
        <v>92.4</v>
      </c>
      <c r="G278" s="75">
        <v>90.9</v>
      </c>
      <c r="H278" s="34">
        <f>(F278+G278)/2</f>
        <v>91.65</v>
      </c>
      <c r="I278" s="75">
        <v>0</v>
      </c>
      <c r="J278" s="76">
        <v>0</v>
      </c>
      <c r="K278" s="76">
        <v>0</v>
      </c>
      <c r="L278" s="77">
        <v>1.423</v>
      </c>
      <c r="M278" s="75">
        <v>151.7</v>
      </c>
    </row>
    <row r="279" spans="2:13" ht="15">
      <c r="B279" s="40">
        <v>44208.041666666664</v>
      </c>
      <c r="C279" s="75">
        <v>23.91</v>
      </c>
      <c r="D279" s="75">
        <v>23.25</v>
      </c>
      <c r="E279" s="75">
        <v>23.54</v>
      </c>
      <c r="F279" s="75">
        <v>95</v>
      </c>
      <c r="G279" s="75">
        <v>92.4</v>
      </c>
      <c r="H279" s="34">
        <f>(F279+G279)/2</f>
        <v>93.7</v>
      </c>
      <c r="I279" s="75">
        <v>0</v>
      </c>
      <c r="J279" s="76">
        <v>0</v>
      </c>
      <c r="K279" s="76">
        <v>0</v>
      </c>
      <c r="L279" s="77">
        <v>0.369</v>
      </c>
      <c r="M279" s="75">
        <v>180.1</v>
      </c>
    </row>
    <row r="280" spans="2:13" ht="15">
      <c r="B280" s="40">
        <v>44208.083333333336</v>
      </c>
      <c r="C280" s="75">
        <v>23.34</v>
      </c>
      <c r="D280" s="75">
        <v>23.09</v>
      </c>
      <c r="E280" s="75">
        <v>23.22</v>
      </c>
      <c r="F280" s="75">
        <v>96.4</v>
      </c>
      <c r="G280" s="75">
        <v>95</v>
      </c>
      <c r="H280" s="34">
        <f>(F280+G280)/2</f>
        <v>95.7</v>
      </c>
      <c r="I280" s="75">
        <v>0</v>
      </c>
      <c r="J280" s="76">
        <v>0</v>
      </c>
      <c r="K280" s="76">
        <v>0</v>
      </c>
      <c r="L280" s="77">
        <v>0</v>
      </c>
      <c r="M280" s="75">
        <v>101.7</v>
      </c>
    </row>
    <row r="281" spans="2:13" ht="15">
      <c r="B281" s="40">
        <v>44208.125</v>
      </c>
      <c r="C281" s="75">
        <v>23.28</v>
      </c>
      <c r="D281" s="75">
        <v>22.95</v>
      </c>
      <c r="E281" s="75">
        <v>23.11</v>
      </c>
      <c r="F281" s="75">
        <v>97.3</v>
      </c>
      <c r="G281" s="75">
        <v>96.3</v>
      </c>
      <c r="H281" s="34">
        <f>(F281+G281)/2</f>
        <v>96.8</v>
      </c>
      <c r="I281" s="75">
        <v>0</v>
      </c>
      <c r="J281" s="76">
        <v>0</v>
      </c>
      <c r="K281" s="76">
        <v>0</v>
      </c>
      <c r="L281" s="77">
        <v>0</v>
      </c>
      <c r="M281" s="75">
        <v>95.9</v>
      </c>
    </row>
    <row r="282" spans="2:13" ht="15">
      <c r="B282" s="40">
        <v>44208.166666666664</v>
      </c>
      <c r="C282" s="75">
        <v>23.15</v>
      </c>
      <c r="D282" s="75">
        <v>23.01</v>
      </c>
      <c r="E282" s="75">
        <v>23.07</v>
      </c>
      <c r="F282" s="75">
        <v>97.9</v>
      </c>
      <c r="G282" s="75">
        <v>97.1</v>
      </c>
      <c r="H282" s="34">
        <f>(F282+G282)/2</f>
        <v>97.5</v>
      </c>
      <c r="I282" s="75">
        <v>0</v>
      </c>
      <c r="J282" s="76">
        <v>0</v>
      </c>
      <c r="K282" s="76">
        <v>0</v>
      </c>
      <c r="L282" s="77">
        <v>0</v>
      </c>
      <c r="M282" s="75">
        <v>66.97</v>
      </c>
    </row>
    <row r="283" spans="2:13" ht="15">
      <c r="B283" s="40">
        <v>44208.208333333336</v>
      </c>
      <c r="C283" s="75">
        <v>23.09</v>
      </c>
      <c r="D283" s="75">
        <v>22.57</v>
      </c>
      <c r="E283" s="75">
        <v>22.93</v>
      </c>
      <c r="F283" s="75">
        <v>98.6</v>
      </c>
      <c r="G283" s="75">
        <v>97.9</v>
      </c>
      <c r="H283" s="34">
        <f>(F283+G283)/2</f>
        <v>98.25</v>
      </c>
      <c r="I283" s="75">
        <v>0</v>
      </c>
      <c r="J283" s="76">
        <v>0</v>
      </c>
      <c r="K283" s="76">
        <v>0</v>
      </c>
      <c r="L283" s="77">
        <v>0</v>
      </c>
      <c r="M283" s="75">
        <v>316</v>
      </c>
    </row>
    <row r="284" spans="2:13" ht="15">
      <c r="B284" s="40">
        <v>44208.25</v>
      </c>
      <c r="C284" s="75">
        <v>22.93</v>
      </c>
      <c r="D284" s="75">
        <v>22.59</v>
      </c>
      <c r="E284" s="75">
        <v>22.72</v>
      </c>
      <c r="F284" s="75">
        <v>99</v>
      </c>
      <c r="G284" s="75">
        <v>98.5</v>
      </c>
      <c r="H284" s="34">
        <f>(F284+G284)/2</f>
        <v>98.75</v>
      </c>
      <c r="I284" s="75">
        <v>0</v>
      </c>
      <c r="J284" s="76">
        <v>8.51</v>
      </c>
      <c r="K284" s="76">
        <v>0.03063485</v>
      </c>
      <c r="L284" s="77">
        <v>0</v>
      </c>
      <c r="M284" s="75">
        <v>300.5</v>
      </c>
    </row>
    <row r="285" spans="2:13" ht="15">
      <c r="B285" s="40">
        <v>44208.291666666664</v>
      </c>
      <c r="C285" s="75">
        <v>24.64</v>
      </c>
      <c r="D285" s="75">
        <v>22.89</v>
      </c>
      <c r="E285" s="75">
        <v>23.77</v>
      </c>
      <c r="F285" s="75">
        <v>99.1</v>
      </c>
      <c r="G285" s="75">
        <v>94.4</v>
      </c>
      <c r="H285" s="34">
        <f>(F285+G285)/2</f>
        <v>96.75</v>
      </c>
      <c r="I285" s="75">
        <v>0</v>
      </c>
      <c r="J285" s="76">
        <v>136.1</v>
      </c>
      <c r="K285" s="76">
        <v>0.4898118</v>
      </c>
      <c r="L285" s="77">
        <v>0.465</v>
      </c>
      <c r="M285" s="75">
        <v>10.79</v>
      </c>
    </row>
    <row r="286" spans="2:13" ht="15">
      <c r="B286" s="40">
        <v>44208.333333333336</v>
      </c>
      <c r="C286" s="75">
        <v>25.67</v>
      </c>
      <c r="D286" s="75">
        <v>24.35</v>
      </c>
      <c r="E286" s="75">
        <v>24.94</v>
      </c>
      <c r="F286" s="75">
        <v>94.7</v>
      </c>
      <c r="G286" s="75">
        <v>85.2</v>
      </c>
      <c r="H286" s="34">
        <f>(F286+G286)/2</f>
        <v>89.95</v>
      </c>
      <c r="I286" s="75">
        <v>0</v>
      </c>
      <c r="J286" s="76">
        <v>89.3</v>
      </c>
      <c r="K286" s="76">
        <v>0.321446</v>
      </c>
      <c r="L286" s="77">
        <v>1.461</v>
      </c>
      <c r="M286" s="75">
        <v>31</v>
      </c>
    </row>
    <row r="287" spans="2:13" ht="15">
      <c r="B287" s="40">
        <v>44208.375</v>
      </c>
      <c r="C287" s="75">
        <v>26.56</v>
      </c>
      <c r="D287" s="75">
        <v>25.46</v>
      </c>
      <c r="E287" s="75">
        <v>26.07</v>
      </c>
      <c r="F287" s="75">
        <v>86</v>
      </c>
      <c r="G287" s="75">
        <v>79.6</v>
      </c>
      <c r="H287" s="34">
        <f>(F287+G287)/2</f>
        <v>82.8</v>
      </c>
      <c r="I287" s="75">
        <v>0</v>
      </c>
      <c r="J287" s="76">
        <v>168.1</v>
      </c>
      <c r="K287" s="76">
        <v>0.6053334</v>
      </c>
      <c r="L287" s="77">
        <v>1.854</v>
      </c>
      <c r="M287" s="75">
        <v>321.7</v>
      </c>
    </row>
    <row r="288" spans="2:13" ht="15">
      <c r="B288" s="40">
        <v>44208.416666666664</v>
      </c>
      <c r="C288" s="75">
        <v>27.59</v>
      </c>
      <c r="D288" s="75">
        <v>26.2</v>
      </c>
      <c r="E288" s="75">
        <v>26.75</v>
      </c>
      <c r="F288" s="75">
        <v>80.1</v>
      </c>
      <c r="G288" s="75">
        <v>74.3</v>
      </c>
      <c r="H288" s="34">
        <f>(F288+G288)/2</f>
        <v>77.19999999999999</v>
      </c>
      <c r="I288" s="75">
        <v>0</v>
      </c>
      <c r="J288" s="76">
        <v>134.4</v>
      </c>
      <c r="K288" s="76">
        <v>0.4838952</v>
      </c>
      <c r="L288" s="77">
        <v>0.796</v>
      </c>
      <c r="M288" s="75">
        <v>330.3</v>
      </c>
    </row>
    <row r="289" spans="2:13" ht="15">
      <c r="B289" s="40">
        <v>44208.458333333336</v>
      </c>
      <c r="C289" s="75">
        <v>28.03</v>
      </c>
      <c r="D289" s="75">
        <v>25.82</v>
      </c>
      <c r="E289" s="75">
        <v>27.07</v>
      </c>
      <c r="F289" s="75">
        <v>86.5</v>
      </c>
      <c r="G289" s="75">
        <v>72.21</v>
      </c>
      <c r="H289" s="34">
        <f>(F289+G289)/2</f>
        <v>79.35499999999999</v>
      </c>
      <c r="I289" s="75">
        <v>0</v>
      </c>
      <c r="J289" s="76">
        <v>286.8</v>
      </c>
      <c r="K289" s="76">
        <v>1.032401</v>
      </c>
      <c r="L289" s="77">
        <v>2.39</v>
      </c>
      <c r="M289" s="75">
        <v>118.8</v>
      </c>
    </row>
    <row r="290" spans="2:13" ht="15">
      <c r="B290" s="40">
        <v>44208.5</v>
      </c>
      <c r="C290" s="75">
        <v>25.81</v>
      </c>
      <c r="D290" s="75">
        <v>23.33</v>
      </c>
      <c r="E290" s="75">
        <v>24.15</v>
      </c>
      <c r="F290" s="75">
        <v>98.1</v>
      </c>
      <c r="G290" s="75">
        <v>87.1</v>
      </c>
      <c r="H290" s="34">
        <f>(F290+G290)/2</f>
        <v>92.6</v>
      </c>
      <c r="I290" s="75">
        <v>3.1</v>
      </c>
      <c r="J290" s="76">
        <v>177.6</v>
      </c>
      <c r="K290" s="76">
        <v>0.6393476</v>
      </c>
      <c r="L290" s="77">
        <v>3.739</v>
      </c>
      <c r="M290" s="75">
        <v>197.5</v>
      </c>
    </row>
    <row r="291" spans="2:13" ht="15">
      <c r="B291" s="40">
        <v>44208.541666666664</v>
      </c>
      <c r="C291" s="75">
        <v>24.71</v>
      </c>
      <c r="D291" s="75">
        <v>22.94</v>
      </c>
      <c r="E291" s="75">
        <v>23.54</v>
      </c>
      <c r="F291" s="75">
        <v>98.6</v>
      </c>
      <c r="G291" s="75">
        <v>94.4</v>
      </c>
      <c r="H291" s="34">
        <f>(F291+G291)/2</f>
        <v>96.5</v>
      </c>
      <c r="I291" s="75">
        <v>0.8</v>
      </c>
      <c r="J291" s="76">
        <v>322.7</v>
      </c>
      <c r="K291" s="76">
        <v>1.161596</v>
      </c>
      <c r="L291" s="77">
        <v>2.798</v>
      </c>
      <c r="M291" s="75">
        <v>198.2</v>
      </c>
    </row>
    <row r="292" spans="2:13" ht="15">
      <c r="B292" s="40">
        <v>44208.583333333336</v>
      </c>
      <c r="C292" s="75">
        <v>26.28</v>
      </c>
      <c r="D292" s="75">
        <v>24.25</v>
      </c>
      <c r="E292" s="75">
        <v>25.21</v>
      </c>
      <c r="F292" s="75">
        <v>95.7</v>
      </c>
      <c r="G292" s="75">
        <v>85.9</v>
      </c>
      <c r="H292" s="34">
        <f>(F292+G292)/2</f>
        <v>90.80000000000001</v>
      </c>
      <c r="I292" s="75">
        <v>0</v>
      </c>
      <c r="J292" s="76">
        <v>447.3</v>
      </c>
      <c r="K292" s="76">
        <v>1.61027</v>
      </c>
      <c r="L292" s="77">
        <v>2.974</v>
      </c>
      <c r="M292" s="75">
        <v>139.5</v>
      </c>
    </row>
    <row r="293" spans="2:13" ht="15">
      <c r="B293" s="40">
        <v>44208.625</v>
      </c>
      <c r="C293" s="75">
        <v>27.12</v>
      </c>
      <c r="D293" s="75">
        <v>25.82</v>
      </c>
      <c r="E293" s="75">
        <v>26.39</v>
      </c>
      <c r="F293" s="75">
        <v>87.6</v>
      </c>
      <c r="G293" s="75">
        <v>81</v>
      </c>
      <c r="H293" s="34">
        <f>(F293+G293)/2</f>
        <v>84.3</v>
      </c>
      <c r="I293" s="75">
        <v>0</v>
      </c>
      <c r="J293" s="76">
        <v>428.1</v>
      </c>
      <c r="K293" s="76">
        <v>1.541082</v>
      </c>
      <c r="L293" s="77">
        <v>3.329</v>
      </c>
      <c r="M293" s="75">
        <v>134.6</v>
      </c>
    </row>
    <row r="294" spans="2:13" ht="15">
      <c r="B294" s="40">
        <v>44208.666666666664</v>
      </c>
      <c r="C294" s="75">
        <v>29.26</v>
      </c>
      <c r="D294" s="75">
        <v>26.95</v>
      </c>
      <c r="E294" s="75">
        <v>28.19</v>
      </c>
      <c r="F294" s="75">
        <v>83.4</v>
      </c>
      <c r="G294" s="75">
        <v>70.68</v>
      </c>
      <c r="H294" s="34">
        <f>(F294+G294)/2</f>
        <v>77.04</v>
      </c>
      <c r="I294" s="75">
        <v>0</v>
      </c>
      <c r="J294" s="76">
        <v>666.2</v>
      </c>
      <c r="K294" s="76">
        <v>2.3982</v>
      </c>
      <c r="L294" s="77">
        <v>4.1</v>
      </c>
      <c r="M294" s="75">
        <v>148.6</v>
      </c>
    </row>
    <row r="295" spans="2:13" ht="15">
      <c r="B295" s="40">
        <v>44208.708333333336</v>
      </c>
      <c r="C295" s="75">
        <v>28.64</v>
      </c>
      <c r="D295" s="75">
        <v>27.24</v>
      </c>
      <c r="E295" s="75">
        <v>27.69</v>
      </c>
      <c r="F295" s="75">
        <v>75.84</v>
      </c>
      <c r="G295" s="75">
        <v>70.44</v>
      </c>
      <c r="H295" s="34">
        <f>(F295+G295)/2</f>
        <v>73.14</v>
      </c>
      <c r="I295" s="75">
        <v>0</v>
      </c>
      <c r="J295" s="76">
        <v>257.9</v>
      </c>
      <c r="K295" s="76">
        <v>0.9283205</v>
      </c>
      <c r="L295" s="77">
        <v>4.156</v>
      </c>
      <c r="M295" s="75">
        <v>89.9</v>
      </c>
    </row>
    <row r="296" spans="2:13" ht="15">
      <c r="B296" s="40">
        <v>44208.75</v>
      </c>
      <c r="C296" s="75">
        <v>27.3</v>
      </c>
      <c r="D296" s="75">
        <v>25.74</v>
      </c>
      <c r="E296" s="75">
        <v>26.28</v>
      </c>
      <c r="F296" s="75">
        <v>83.9</v>
      </c>
      <c r="G296" s="75">
        <v>75.28</v>
      </c>
      <c r="H296" s="34">
        <f>(F296+G296)/2</f>
        <v>79.59</v>
      </c>
      <c r="I296" s="75">
        <v>0</v>
      </c>
      <c r="J296" s="76">
        <v>55.02</v>
      </c>
      <c r="K296" s="76">
        <v>0.1980566</v>
      </c>
      <c r="L296" s="77">
        <v>3.347</v>
      </c>
      <c r="M296" s="75">
        <v>128.4</v>
      </c>
    </row>
    <row r="297" spans="2:13" ht="15">
      <c r="B297" s="40">
        <v>44208.791666666664</v>
      </c>
      <c r="C297" s="75">
        <v>25.74</v>
      </c>
      <c r="D297" s="75">
        <v>24.91</v>
      </c>
      <c r="E297" s="75">
        <v>25.23</v>
      </c>
      <c r="F297" s="75">
        <v>89.7</v>
      </c>
      <c r="G297" s="75">
        <v>83.9</v>
      </c>
      <c r="H297" s="34">
        <f>(F297+G297)/2</f>
        <v>86.80000000000001</v>
      </c>
      <c r="I297" s="75">
        <v>0</v>
      </c>
      <c r="J297" s="76">
        <v>2.212</v>
      </c>
      <c r="K297" s="76">
        <v>0.007962065</v>
      </c>
      <c r="L297" s="77">
        <v>2.624</v>
      </c>
      <c r="M297" s="75">
        <v>149.1</v>
      </c>
    </row>
    <row r="298" spans="2:13" ht="15">
      <c r="B298" s="40">
        <v>44208.833333333336</v>
      </c>
      <c r="C298" s="75">
        <v>24.95</v>
      </c>
      <c r="D298" s="75">
        <v>24.45</v>
      </c>
      <c r="E298" s="75">
        <v>24.72</v>
      </c>
      <c r="F298" s="75">
        <v>93</v>
      </c>
      <c r="G298" s="75">
        <v>89.6</v>
      </c>
      <c r="H298" s="34">
        <f>(F298+G298)/2</f>
        <v>91.3</v>
      </c>
      <c r="I298" s="75">
        <v>0</v>
      </c>
      <c r="J298" s="76">
        <v>0</v>
      </c>
      <c r="K298" s="76">
        <v>0</v>
      </c>
      <c r="L298" s="77">
        <v>2.037</v>
      </c>
      <c r="M298" s="75">
        <v>161.1</v>
      </c>
    </row>
    <row r="299" spans="2:13" ht="15">
      <c r="B299" s="40">
        <v>44208.875</v>
      </c>
      <c r="C299" s="75">
        <v>24.45</v>
      </c>
      <c r="D299" s="75">
        <v>23.93</v>
      </c>
      <c r="E299" s="75">
        <v>24.12</v>
      </c>
      <c r="F299" s="75">
        <v>95.2</v>
      </c>
      <c r="G299" s="75">
        <v>93</v>
      </c>
      <c r="H299" s="34">
        <f>(F299+G299)/2</f>
        <v>94.1</v>
      </c>
      <c r="I299" s="75">
        <v>0</v>
      </c>
      <c r="J299" s="76">
        <v>0</v>
      </c>
      <c r="K299" s="76">
        <v>0</v>
      </c>
      <c r="L299" s="77">
        <v>2.16</v>
      </c>
      <c r="M299" s="75">
        <v>142.4</v>
      </c>
    </row>
    <row r="300" spans="2:13" ht="15">
      <c r="B300" s="40">
        <v>44208.916666666664</v>
      </c>
      <c r="C300" s="75">
        <v>24.01</v>
      </c>
      <c r="D300" s="75">
        <v>23.89</v>
      </c>
      <c r="E300" s="75">
        <v>23.96</v>
      </c>
      <c r="F300" s="75">
        <v>95.1</v>
      </c>
      <c r="G300" s="75">
        <v>93.6</v>
      </c>
      <c r="H300" s="34">
        <f>(F300+G300)/2</f>
        <v>94.35</v>
      </c>
      <c r="I300" s="75">
        <v>0</v>
      </c>
      <c r="J300" s="76">
        <v>0</v>
      </c>
      <c r="K300" s="76">
        <v>0</v>
      </c>
      <c r="L300" s="77">
        <v>1.688</v>
      </c>
      <c r="M300" s="75">
        <v>123.3</v>
      </c>
    </row>
    <row r="301" spans="2:13" ht="15">
      <c r="B301" s="40">
        <v>44208.958333333336</v>
      </c>
      <c r="C301" s="75">
        <v>23.92</v>
      </c>
      <c r="D301" s="75">
        <v>23.6</v>
      </c>
      <c r="E301" s="75">
        <v>23.73</v>
      </c>
      <c r="F301" s="75">
        <v>95.7</v>
      </c>
      <c r="G301" s="75">
        <v>94.2</v>
      </c>
      <c r="H301" s="34">
        <f>(F301+G301)/2</f>
        <v>94.95</v>
      </c>
      <c r="I301" s="75">
        <v>0</v>
      </c>
      <c r="J301" s="76">
        <v>0</v>
      </c>
      <c r="K301" s="76">
        <v>0</v>
      </c>
      <c r="L301" s="77">
        <v>1.015</v>
      </c>
      <c r="M301" s="75">
        <v>159.2</v>
      </c>
    </row>
    <row r="302" spans="2:13" ht="15">
      <c r="B302" s="40">
        <v>44209</v>
      </c>
      <c r="C302" s="75">
        <v>23.59</v>
      </c>
      <c r="D302" s="75">
        <v>22.96</v>
      </c>
      <c r="E302" s="75">
        <v>23.23</v>
      </c>
      <c r="F302" s="75">
        <v>97.5</v>
      </c>
      <c r="G302" s="75">
        <v>95.7</v>
      </c>
      <c r="H302" s="34">
        <f>(F302+G302)/2</f>
        <v>96.6</v>
      </c>
      <c r="I302" s="75">
        <v>0</v>
      </c>
      <c r="J302" s="76">
        <v>0</v>
      </c>
      <c r="K302" s="76">
        <v>0</v>
      </c>
      <c r="L302" s="77">
        <v>0.019</v>
      </c>
      <c r="M302" s="75">
        <v>188.8</v>
      </c>
    </row>
    <row r="303" spans="2:13" ht="15">
      <c r="B303" s="40">
        <v>44209.041666666664</v>
      </c>
      <c r="C303" s="75">
        <v>23.02</v>
      </c>
      <c r="D303" s="75">
        <v>22.88</v>
      </c>
      <c r="E303" s="75">
        <v>22.95</v>
      </c>
      <c r="F303" s="75">
        <v>98.5</v>
      </c>
      <c r="G303" s="75">
        <v>97.5</v>
      </c>
      <c r="H303" s="34">
        <f>(F303+G303)/2</f>
        <v>98</v>
      </c>
      <c r="I303" s="75">
        <v>0</v>
      </c>
      <c r="J303" s="76">
        <v>0</v>
      </c>
      <c r="K303" s="76">
        <v>0</v>
      </c>
      <c r="L303" s="77">
        <v>0</v>
      </c>
      <c r="M303" s="75">
        <v>246</v>
      </c>
    </row>
    <row r="304" spans="2:13" ht="15">
      <c r="B304" s="40">
        <v>44209.083333333336</v>
      </c>
      <c r="C304" s="75">
        <v>22.97</v>
      </c>
      <c r="D304" s="75">
        <v>22.44</v>
      </c>
      <c r="E304" s="75">
        <v>22.73</v>
      </c>
      <c r="F304" s="75">
        <v>99.1</v>
      </c>
      <c r="G304" s="75">
        <v>98.5</v>
      </c>
      <c r="H304" s="34">
        <f>(F304+G304)/2</f>
        <v>98.8</v>
      </c>
      <c r="I304" s="75">
        <v>0</v>
      </c>
      <c r="J304" s="76">
        <v>0</v>
      </c>
      <c r="K304" s="76">
        <v>0</v>
      </c>
      <c r="L304" s="77">
        <v>0</v>
      </c>
      <c r="M304" s="75">
        <v>203.4</v>
      </c>
    </row>
    <row r="305" spans="2:13" ht="15">
      <c r="B305" s="40">
        <v>44209.125</v>
      </c>
      <c r="C305" s="75">
        <v>22.65</v>
      </c>
      <c r="D305" s="75">
        <v>22.1</v>
      </c>
      <c r="E305" s="75">
        <v>22.4</v>
      </c>
      <c r="F305" s="75">
        <v>99.5</v>
      </c>
      <c r="G305" s="75">
        <v>99</v>
      </c>
      <c r="H305" s="34">
        <f>(F305+G305)/2</f>
        <v>99.25</v>
      </c>
      <c r="I305" s="75">
        <v>0</v>
      </c>
      <c r="J305" s="76">
        <v>0</v>
      </c>
      <c r="K305" s="76">
        <v>0</v>
      </c>
      <c r="L305" s="77">
        <v>0</v>
      </c>
      <c r="M305" s="75">
        <v>137</v>
      </c>
    </row>
    <row r="306" spans="2:13" ht="15">
      <c r="B306" s="40">
        <v>44209.166666666664</v>
      </c>
      <c r="C306" s="75">
        <v>22.18</v>
      </c>
      <c r="D306" s="75">
        <v>21.95</v>
      </c>
      <c r="E306" s="75">
        <v>22.04</v>
      </c>
      <c r="F306" s="75">
        <v>99.8</v>
      </c>
      <c r="G306" s="75">
        <v>99.5</v>
      </c>
      <c r="H306" s="34">
        <f>(F306+G306)/2</f>
        <v>99.65</v>
      </c>
      <c r="I306" s="75">
        <v>0</v>
      </c>
      <c r="J306" s="76">
        <v>0</v>
      </c>
      <c r="K306" s="76">
        <v>0</v>
      </c>
      <c r="L306" s="77">
        <v>0</v>
      </c>
      <c r="M306" s="75">
        <v>137.3</v>
      </c>
    </row>
    <row r="307" spans="2:13" ht="15">
      <c r="B307" s="40">
        <v>44209.208333333336</v>
      </c>
      <c r="C307" s="75">
        <v>22.18</v>
      </c>
      <c r="D307" s="75">
        <v>21.45</v>
      </c>
      <c r="E307" s="75">
        <v>21.84</v>
      </c>
      <c r="F307" s="75">
        <v>100</v>
      </c>
      <c r="G307" s="75">
        <v>99.7</v>
      </c>
      <c r="H307" s="34">
        <f>(F307+G307)/2</f>
        <v>99.85</v>
      </c>
      <c r="I307" s="75">
        <v>0</v>
      </c>
      <c r="J307" s="76">
        <v>0</v>
      </c>
      <c r="K307" s="76">
        <v>0</v>
      </c>
      <c r="L307" s="77">
        <v>0</v>
      </c>
      <c r="M307" s="75">
        <v>17.58</v>
      </c>
    </row>
    <row r="308" spans="2:13" ht="15">
      <c r="B308" s="40">
        <v>44209.25</v>
      </c>
      <c r="C308" s="75">
        <v>21.95</v>
      </c>
      <c r="D308" s="75">
        <v>21.4</v>
      </c>
      <c r="E308" s="75">
        <v>21.65</v>
      </c>
      <c r="F308" s="75">
        <v>100</v>
      </c>
      <c r="G308" s="75">
        <v>99.9</v>
      </c>
      <c r="H308" s="34">
        <f>(F308+G308)/2</f>
        <v>99.95</v>
      </c>
      <c r="I308" s="75">
        <v>0</v>
      </c>
      <c r="J308" s="76">
        <v>6.684</v>
      </c>
      <c r="K308" s="76">
        <v>0.02406162</v>
      </c>
      <c r="L308" s="77">
        <v>0</v>
      </c>
      <c r="M308" s="75">
        <v>3.63</v>
      </c>
    </row>
    <row r="309" spans="2:13" ht="15">
      <c r="B309" s="40">
        <v>44209.291666666664</v>
      </c>
      <c r="C309" s="75">
        <v>23.07</v>
      </c>
      <c r="D309" s="75">
        <v>21.54</v>
      </c>
      <c r="E309" s="75">
        <v>22.26</v>
      </c>
      <c r="F309" s="75">
        <v>100</v>
      </c>
      <c r="G309" s="75">
        <v>99.8</v>
      </c>
      <c r="H309" s="34">
        <f>(F309+G309)/2</f>
        <v>99.9</v>
      </c>
      <c r="I309" s="75">
        <v>0</v>
      </c>
      <c r="J309" s="76">
        <v>61.26</v>
      </c>
      <c r="K309" s="76">
        <v>0.2205311</v>
      </c>
      <c r="L309" s="77">
        <v>0</v>
      </c>
      <c r="M309" s="75">
        <v>300.6</v>
      </c>
    </row>
    <row r="310" spans="2:13" ht="15">
      <c r="B310" s="40">
        <v>44209.333333333336</v>
      </c>
      <c r="C310" s="75">
        <v>25.87</v>
      </c>
      <c r="D310" s="75">
        <v>22.89</v>
      </c>
      <c r="E310" s="75">
        <v>24.42</v>
      </c>
      <c r="F310" s="75">
        <v>99.9</v>
      </c>
      <c r="G310" s="75">
        <v>87.9</v>
      </c>
      <c r="H310" s="34">
        <f>(F310+G310)/2</f>
        <v>93.9</v>
      </c>
      <c r="I310" s="75">
        <v>0</v>
      </c>
      <c r="J310" s="76">
        <v>317.4</v>
      </c>
      <c r="K310" s="76">
        <v>1.142591</v>
      </c>
      <c r="L310" s="77">
        <v>0.122</v>
      </c>
      <c r="M310" s="75">
        <v>32.66</v>
      </c>
    </row>
    <row r="311" spans="2:13" ht="15">
      <c r="B311" s="40">
        <v>44209.375</v>
      </c>
      <c r="C311" s="75">
        <v>27.98</v>
      </c>
      <c r="D311" s="75">
        <v>25.54</v>
      </c>
      <c r="E311" s="75">
        <v>26.83</v>
      </c>
      <c r="F311" s="75">
        <v>89.3</v>
      </c>
      <c r="G311" s="75">
        <v>72.14</v>
      </c>
      <c r="H311" s="34">
        <f>(F311+G311)/2</f>
        <v>80.72</v>
      </c>
      <c r="I311" s="75">
        <v>0</v>
      </c>
      <c r="J311" s="76">
        <v>326.4</v>
      </c>
      <c r="K311" s="76">
        <v>1.174883</v>
      </c>
      <c r="L311" s="77">
        <v>2.117</v>
      </c>
      <c r="M311" s="75">
        <v>50.36</v>
      </c>
    </row>
    <row r="312" spans="2:13" ht="15">
      <c r="B312" s="40">
        <v>44209.416666666664</v>
      </c>
      <c r="C312" s="75">
        <v>28.23</v>
      </c>
      <c r="D312" s="75">
        <v>26.65</v>
      </c>
      <c r="E312" s="75">
        <v>27.28</v>
      </c>
      <c r="F312" s="75">
        <v>79.4</v>
      </c>
      <c r="G312" s="75">
        <v>68.19</v>
      </c>
      <c r="H312" s="34">
        <f>(F312+G312)/2</f>
        <v>73.795</v>
      </c>
      <c r="I312" s="75">
        <v>0</v>
      </c>
      <c r="J312" s="76">
        <v>323.1</v>
      </c>
      <c r="K312" s="76">
        <v>1.162986</v>
      </c>
      <c r="L312" s="77">
        <v>2.831</v>
      </c>
      <c r="M312" s="75">
        <v>184.6</v>
      </c>
    </row>
    <row r="313" spans="2:13" ht="15">
      <c r="B313" s="40">
        <v>44209.458333333336</v>
      </c>
      <c r="C313" s="75">
        <v>29.44</v>
      </c>
      <c r="D313" s="75">
        <v>27.14</v>
      </c>
      <c r="E313" s="75">
        <v>27.77</v>
      </c>
      <c r="F313" s="75">
        <v>78.32</v>
      </c>
      <c r="G313" s="75">
        <v>68.33</v>
      </c>
      <c r="H313" s="34">
        <f>(F313+G313)/2</f>
        <v>73.32499999999999</v>
      </c>
      <c r="I313" s="75">
        <v>0</v>
      </c>
      <c r="J313" s="76">
        <v>533</v>
      </c>
      <c r="K313" s="76">
        <v>1.918943</v>
      </c>
      <c r="L313" s="77">
        <v>2.766</v>
      </c>
      <c r="M313" s="75">
        <v>198.4</v>
      </c>
    </row>
    <row r="314" spans="2:13" ht="15">
      <c r="B314" s="40">
        <v>44209.5</v>
      </c>
      <c r="C314" s="75">
        <v>31.2</v>
      </c>
      <c r="D314" s="75">
        <v>29.05</v>
      </c>
      <c r="E314" s="75">
        <v>30.15</v>
      </c>
      <c r="F314" s="75">
        <v>70.15</v>
      </c>
      <c r="G314" s="75">
        <v>61.68</v>
      </c>
      <c r="H314" s="34">
        <f>(F314+G314)/2</f>
        <v>65.915</v>
      </c>
      <c r="I314" s="75">
        <v>0</v>
      </c>
      <c r="J314" s="76">
        <v>963</v>
      </c>
      <c r="K314" s="76">
        <v>3.46558</v>
      </c>
      <c r="L314" s="77">
        <v>3.34</v>
      </c>
      <c r="M314" s="75">
        <v>172.3</v>
      </c>
    </row>
    <row r="315" spans="2:13" ht="15">
      <c r="B315" s="40">
        <v>44209.541666666664</v>
      </c>
      <c r="C315" s="75">
        <v>32.26</v>
      </c>
      <c r="D315" s="75">
        <v>29.19</v>
      </c>
      <c r="E315" s="75">
        <v>30.5</v>
      </c>
      <c r="F315" s="75">
        <v>70.75</v>
      </c>
      <c r="G315" s="75">
        <v>58.56</v>
      </c>
      <c r="H315" s="34">
        <f>(F315+G315)/2</f>
        <v>64.655</v>
      </c>
      <c r="I315" s="75">
        <v>0</v>
      </c>
      <c r="J315" s="76">
        <v>810</v>
      </c>
      <c r="K315" s="76">
        <v>2.91522</v>
      </c>
      <c r="L315" s="77">
        <v>4.057</v>
      </c>
      <c r="M315" s="75">
        <v>173.9</v>
      </c>
    </row>
    <row r="316" spans="2:13" ht="15">
      <c r="B316" s="40">
        <v>44209.583333333336</v>
      </c>
      <c r="C316" s="75">
        <v>30.54</v>
      </c>
      <c r="D316" s="75">
        <v>28.84</v>
      </c>
      <c r="E316" s="75">
        <v>29.62</v>
      </c>
      <c r="F316" s="75">
        <v>71.93</v>
      </c>
      <c r="G316" s="75">
        <v>60.42</v>
      </c>
      <c r="H316" s="34">
        <f>(F316+G316)/2</f>
        <v>66.17500000000001</v>
      </c>
      <c r="I316" s="75">
        <v>0</v>
      </c>
      <c r="J316" s="76">
        <v>557.1</v>
      </c>
      <c r="K316" s="76">
        <v>2.005484</v>
      </c>
      <c r="L316" s="77">
        <v>4.292</v>
      </c>
      <c r="M316" s="75">
        <v>161</v>
      </c>
    </row>
    <row r="317" spans="2:13" ht="15">
      <c r="B317" s="40">
        <v>44209.625</v>
      </c>
      <c r="C317" s="75">
        <v>30.61</v>
      </c>
      <c r="D317" s="75">
        <v>27.86</v>
      </c>
      <c r="E317" s="75">
        <v>29.05</v>
      </c>
      <c r="F317" s="75">
        <v>75.65</v>
      </c>
      <c r="G317" s="75">
        <v>62</v>
      </c>
      <c r="H317" s="34">
        <f>(F317+G317)/2</f>
        <v>68.825</v>
      </c>
      <c r="I317" s="75">
        <v>0</v>
      </c>
      <c r="J317" s="76">
        <v>416</v>
      </c>
      <c r="K317" s="76">
        <v>1.497503</v>
      </c>
      <c r="L317" s="77">
        <v>4.38</v>
      </c>
      <c r="M317" s="75">
        <v>178.5</v>
      </c>
    </row>
    <row r="318" spans="2:13" ht="15">
      <c r="B318" s="40">
        <v>44209.666666666664</v>
      </c>
      <c r="C318" s="75">
        <v>28.53</v>
      </c>
      <c r="D318" s="75">
        <v>26.14</v>
      </c>
      <c r="E318" s="75">
        <v>27.19</v>
      </c>
      <c r="F318" s="75">
        <v>83.1</v>
      </c>
      <c r="G318" s="75">
        <v>73.48</v>
      </c>
      <c r="H318" s="34">
        <f>(F318+G318)/2</f>
        <v>78.28999999999999</v>
      </c>
      <c r="I318" s="75">
        <v>0</v>
      </c>
      <c r="J318" s="76">
        <v>185</v>
      </c>
      <c r="K318" s="76">
        <v>0.6659131</v>
      </c>
      <c r="L318" s="77">
        <v>4.782</v>
      </c>
      <c r="M318" s="75">
        <v>126.5</v>
      </c>
    </row>
    <row r="319" spans="2:13" ht="15">
      <c r="B319" s="40">
        <v>44209.708333333336</v>
      </c>
      <c r="C319" s="75">
        <v>28</v>
      </c>
      <c r="D319" s="75">
        <v>26.48</v>
      </c>
      <c r="E319" s="75">
        <v>27.16</v>
      </c>
      <c r="F319" s="75">
        <v>82.4</v>
      </c>
      <c r="G319" s="75">
        <v>75.23</v>
      </c>
      <c r="H319" s="34">
        <f>(F319+G319)/2</f>
        <v>78.815</v>
      </c>
      <c r="I319" s="75">
        <v>0</v>
      </c>
      <c r="J319" s="76">
        <v>220.3</v>
      </c>
      <c r="K319" s="76">
        <v>0.7930767</v>
      </c>
      <c r="L319" s="77">
        <v>3.916</v>
      </c>
      <c r="M319" s="75">
        <v>123.3</v>
      </c>
    </row>
    <row r="320" spans="2:13" ht="15">
      <c r="B320" s="40">
        <v>44209.75</v>
      </c>
      <c r="C320" s="75">
        <v>28.01</v>
      </c>
      <c r="D320" s="75">
        <v>26.16</v>
      </c>
      <c r="E320" s="75">
        <v>26.87</v>
      </c>
      <c r="F320" s="75">
        <v>82.8</v>
      </c>
      <c r="G320" s="75">
        <v>74.5</v>
      </c>
      <c r="H320" s="34">
        <f>(F320+G320)/2</f>
        <v>78.65</v>
      </c>
      <c r="I320" s="75">
        <v>0</v>
      </c>
      <c r="J320" s="76">
        <v>79.24</v>
      </c>
      <c r="K320" s="76">
        <v>0.2852501</v>
      </c>
      <c r="L320" s="77">
        <v>3.884</v>
      </c>
      <c r="M320" s="75">
        <v>153.9</v>
      </c>
    </row>
    <row r="321" spans="2:13" ht="15">
      <c r="B321" s="40">
        <v>44209.791666666664</v>
      </c>
      <c r="C321" s="75">
        <v>26.15</v>
      </c>
      <c r="D321" s="75">
        <v>25.24</v>
      </c>
      <c r="E321" s="75">
        <v>25.68</v>
      </c>
      <c r="F321" s="75">
        <v>84.4</v>
      </c>
      <c r="G321" s="75">
        <v>82.3</v>
      </c>
      <c r="H321" s="34">
        <f>(F321+G321)/2</f>
        <v>83.35</v>
      </c>
      <c r="I321" s="75">
        <v>0</v>
      </c>
      <c r="J321" s="76">
        <v>2.771</v>
      </c>
      <c r="K321" s="76">
        <v>0.009975521</v>
      </c>
      <c r="L321" s="77">
        <v>3.147</v>
      </c>
      <c r="M321" s="75">
        <v>175.7</v>
      </c>
    </row>
    <row r="322" spans="2:13" ht="15">
      <c r="B322" s="40">
        <v>44209.833333333336</v>
      </c>
      <c r="C322" s="75">
        <v>25.24</v>
      </c>
      <c r="D322" s="75">
        <v>24.62</v>
      </c>
      <c r="E322" s="75">
        <v>24.83</v>
      </c>
      <c r="F322" s="75">
        <v>87.9</v>
      </c>
      <c r="G322" s="75">
        <v>84.5</v>
      </c>
      <c r="H322" s="34">
        <f>(F322+G322)/2</f>
        <v>86.2</v>
      </c>
      <c r="I322" s="75">
        <v>0</v>
      </c>
      <c r="J322" s="76">
        <v>0</v>
      </c>
      <c r="K322" s="76">
        <v>0</v>
      </c>
      <c r="L322" s="77">
        <v>2.608</v>
      </c>
      <c r="M322" s="75">
        <v>137.8</v>
      </c>
    </row>
    <row r="323" spans="2:13" ht="15">
      <c r="B323" s="40">
        <v>44209.875</v>
      </c>
      <c r="C323" s="75">
        <v>24.64</v>
      </c>
      <c r="D323" s="75">
        <v>24.13</v>
      </c>
      <c r="E323" s="75">
        <v>24.39</v>
      </c>
      <c r="F323" s="75">
        <v>88.3</v>
      </c>
      <c r="G323" s="75">
        <v>87.5</v>
      </c>
      <c r="H323" s="34">
        <f>(F323+G323)/2</f>
        <v>87.9</v>
      </c>
      <c r="I323" s="75">
        <v>0</v>
      </c>
      <c r="J323" s="76">
        <v>0</v>
      </c>
      <c r="K323" s="76">
        <v>0</v>
      </c>
      <c r="L323" s="77">
        <v>2.433</v>
      </c>
      <c r="M323" s="75">
        <v>144.4</v>
      </c>
    </row>
    <row r="324" spans="2:13" ht="15">
      <c r="B324" s="40">
        <v>44209.916666666664</v>
      </c>
      <c r="C324" s="75">
        <v>24.13</v>
      </c>
      <c r="D324" s="75">
        <v>23.51</v>
      </c>
      <c r="E324" s="75">
        <v>23.81</v>
      </c>
      <c r="F324" s="75">
        <v>91.4</v>
      </c>
      <c r="G324" s="75">
        <v>88</v>
      </c>
      <c r="H324" s="34">
        <f>(F324+G324)/2</f>
        <v>89.7</v>
      </c>
      <c r="I324" s="75">
        <v>0</v>
      </c>
      <c r="J324" s="76">
        <v>0</v>
      </c>
      <c r="K324" s="76">
        <v>0</v>
      </c>
      <c r="L324" s="77">
        <v>1.481</v>
      </c>
      <c r="M324" s="75">
        <v>134.4</v>
      </c>
    </row>
    <row r="325" spans="2:13" ht="15">
      <c r="B325" s="40">
        <v>44209.958333333336</v>
      </c>
      <c r="C325" s="75">
        <v>23.55</v>
      </c>
      <c r="D325" s="75">
        <v>23.37</v>
      </c>
      <c r="E325" s="75">
        <v>23.45</v>
      </c>
      <c r="F325" s="75">
        <v>92.9</v>
      </c>
      <c r="G325" s="75">
        <v>91.3</v>
      </c>
      <c r="H325" s="34">
        <f>(F325+G325)/2</f>
        <v>92.1</v>
      </c>
      <c r="I325" s="75">
        <v>0</v>
      </c>
      <c r="J325" s="76">
        <v>0</v>
      </c>
      <c r="K325" s="76">
        <v>0</v>
      </c>
      <c r="L325" s="77">
        <v>0.177</v>
      </c>
      <c r="M325" s="75">
        <v>171.7</v>
      </c>
    </row>
    <row r="326" spans="2:13" ht="15">
      <c r="B326" s="40">
        <v>44210</v>
      </c>
      <c r="C326" s="75">
        <v>23.41</v>
      </c>
      <c r="D326" s="75">
        <v>22.92</v>
      </c>
      <c r="E326" s="75">
        <v>23.25</v>
      </c>
      <c r="F326" s="75">
        <v>94.3</v>
      </c>
      <c r="G326" s="75">
        <v>92.9</v>
      </c>
      <c r="H326" s="34">
        <f>(F326+G326)/2</f>
        <v>93.6</v>
      </c>
      <c r="I326" s="75">
        <v>0</v>
      </c>
      <c r="J326" s="76">
        <v>0</v>
      </c>
      <c r="K326" s="76">
        <v>0</v>
      </c>
      <c r="L326" s="77">
        <v>0.027</v>
      </c>
      <c r="M326" s="75">
        <v>100.6</v>
      </c>
    </row>
    <row r="327" spans="2:13" ht="15">
      <c r="B327" s="40">
        <v>44210.041666666664</v>
      </c>
      <c r="C327" s="75">
        <v>22.96</v>
      </c>
      <c r="D327" s="75">
        <v>22.63</v>
      </c>
      <c r="E327" s="75">
        <v>22.78</v>
      </c>
      <c r="F327" s="75">
        <v>95.9</v>
      </c>
      <c r="G327" s="75">
        <v>94.4</v>
      </c>
      <c r="H327" s="34">
        <f>(F327+G327)/2</f>
        <v>95.15</v>
      </c>
      <c r="I327" s="75">
        <v>0</v>
      </c>
      <c r="J327" s="76">
        <v>0</v>
      </c>
      <c r="K327" s="76">
        <v>0</v>
      </c>
      <c r="L327" s="77">
        <v>0.005</v>
      </c>
      <c r="M327" s="75">
        <v>133.5</v>
      </c>
    </row>
    <row r="328" spans="2:13" ht="15">
      <c r="B328" s="40">
        <v>44210.083333333336</v>
      </c>
      <c r="C328" s="75">
        <v>22.73</v>
      </c>
      <c r="D328" s="75">
        <v>22.19</v>
      </c>
      <c r="E328" s="75">
        <v>22.48</v>
      </c>
      <c r="F328" s="75">
        <v>97.1</v>
      </c>
      <c r="G328" s="75">
        <v>95.8</v>
      </c>
      <c r="H328" s="34">
        <f>(F328+G328)/2</f>
        <v>96.44999999999999</v>
      </c>
      <c r="I328" s="75">
        <v>0</v>
      </c>
      <c r="J328" s="76">
        <v>0</v>
      </c>
      <c r="K328" s="76">
        <v>0</v>
      </c>
      <c r="L328" s="77">
        <v>0</v>
      </c>
      <c r="M328" s="75">
        <v>193.2</v>
      </c>
    </row>
    <row r="329" spans="2:13" ht="15">
      <c r="B329" s="40">
        <v>44210.125</v>
      </c>
      <c r="C329" s="75">
        <v>22.3</v>
      </c>
      <c r="D329" s="75">
        <v>21.93</v>
      </c>
      <c r="E329" s="75">
        <v>22.13</v>
      </c>
      <c r="F329" s="75">
        <v>98</v>
      </c>
      <c r="G329" s="75">
        <v>97</v>
      </c>
      <c r="H329" s="34">
        <f>(F329+G329)/2</f>
        <v>97.5</v>
      </c>
      <c r="I329" s="75">
        <v>0</v>
      </c>
      <c r="J329" s="76">
        <v>0</v>
      </c>
      <c r="K329" s="76">
        <v>0</v>
      </c>
      <c r="L329" s="77">
        <v>0</v>
      </c>
      <c r="M329" s="75">
        <v>193.2</v>
      </c>
    </row>
    <row r="330" spans="2:13" ht="15">
      <c r="B330" s="40">
        <v>44210.166666666664</v>
      </c>
      <c r="C330" s="75">
        <v>22.03</v>
      </c>
      <c r="D330" s="75">
        <v>21.29</v>
      </c>
      <c r="E330" s="75">
        <v>21.71</v>
      </c>
      <c r="F330" s="75">
        <v>98.7</v>
      </c>
      <c r="G330" s="75">
        <v>97.9</v>
      </c>
      <c r="H330" s="34">
        <f>(F330+G330)/2</f>
        <v>98.30000000000001</v>
      </c>
      <c r="I330" s="75">
        <v>0</v>
      </c>
      <c r="J330" s="76">
        <v>0</v>
      </c>
      <c r="K330" s="76">
        <v>0</v>
      </c>
      <c r="L330" s="77">
        <v>0</v>
      </c>
      <c r="M330" s="75">
        <v>241.7</v>
      </c>
    </row>
    <row r="331" spans="2:13" ht="15">
      <c r="B331" s="40">
        <v>44210.208333333336</v>
      </c>
      <c r="C331" s="75">
        <v>22.2</v>
      </c>
      <c r="D331" s="75">
        <v>21.44</v>
      </c>
      <c r="E331" s="75">
        <v>21.95</v>
      </c>
      <c r="F331" s="75">
        <v>98.9</v>
      </c>
      <c r="G331" s="75">
        <v>98.5</v>
      </c>
      <c r="H331" s="34">
        <f>(F331+G331)/2</f>
        <v>98.7</v>
      </c>
      <c r="I331" s="75">
        <v>0</v>
      </c>
      <c r="J331" s="76">
        <v>0</v>
      </c>
      <c r="K331" s="76">
        <v>0</v>
      </c>
      <c r="L331" s="77">
        <v>0</v>
      </c>
      <c r="M331" s="75">
        <v>190.3</v>
      </c>
    </row>
    <row r="332" spans="2:13" ht="15">
      <c r="B332" s="40">
        <v>44210.25</v>
      </c>
      <c r="C332" s="75">
        <v>22.52</v>
      </c>
      <c r="D332" s="75">
        <v>22.09</v>
      </c>
      <c r="E332" s="75">
        <v>22.2</v>
      </c>
      <c r="F332" s="75">
        <v>99</v>
      </c>
      <c r="G332" s="75">
        <v>98.7</v>
      </c>
      <c r="H332" s="34">
        <f>(F332+G332)/2</f>
        <v>98.85</v>
      </c>
      <c r="I332" s="75">
        <v>0</v>
      </c>
      <c r="J332" s="76">
        <v>15.22</v>
      </c>
      <c r="K332" s="76">
        <v>0.05477954</v>
      </c>
      <c r="L332" s="77">
        <v>0.359</v>
      </c>
      <c r="M332" s="75">
        <v>198.5</v>
      </c>
    </row>
    <row r="333" spans="2:13" ht="15">
      <c r="B333" s="40">
        <v>44210.291666666664</v>
      </c>
      <c r="C333" s="75">
        <v>24.17</v>
      </c>
      <c r="D333" s="75">
        <v>22.46</v>
      </c>
      <c r="E333" s="75">
        <v>23.38</v>
      </c>
      <c r="F333" s="75">
        <v>98.8</v>
      </c>
      <c r="G333" s="75">
        <v>94.3</v>
      </c>
      <c r="H333" s="34">
        <f>(F333+G333)/2</f>
        <v>96.55</v>
      </c>
      <c r="I333" s="75">
        <v>0</v>
      </c>
      <c r="J333" s="76">
        <v>135.9</v>
      </c>
      <c r="K333" s="76">
        <v>0.4891784</v>
      </c>
      <c r="L333" s="77">
        <v>0.731</v>
      </c>
      <c r="M333" s="75">
        <v>139.2</v>
      </c>
    </row>
    <row r="334" spans="2:13" ht="15">
      <c r="B334" s="40">
        <v>44210.333333333336</v>
      </c>
      <c r="C334" s="75">
        <v>27.3</v>
      </c>
      <c r="D334" s="75">
        <v>24.1</v>
      </c>
      <c r="E334" s="75">
        <v>25.38</v>
      </c>
      <c r="F334" s="75">
        <v>94.9</v>
      </c>
      <c r="G334" s="75">
        <v>74.49</v>
      </c>
      <c r="H334" s="34">
        <f>(F334+G334)/2</f>
        <v>84.695</v>
      </c>
      <c r="I334" s="75">
        <v>0</v>
      </c>
      <c r="J334" s="76">
        <v>263.5</v>
      </c>
      <c r="K334" s="76">
        <v>0.948763</v>
      </c>
      <c r="L334" s="77">
        <v>1.935</v>
      </c>
      <c r="M334" s="75">
        <v>145.6</v>
      </c>
    </row>
    <row r="335" spans="2:13" ht="15">
      <c r="B335" s="40">
        <v>44210.375</v>
      </c>
      <c r="C335" s="75">
        <v>28.02</v>
      </c>
      <c r="D335" s="75">
        <v>26.25</v>
      </c>
      <c r="E335" s="75">
        <v>27.19</v>
      </c>
      <c r="F335" s="75">
        <v>78.4</v>
      </c>
      <c r="G335" s="75">
        <v>70.14</v>
      </c>
      <c r="H335" s="34">
        <f>(F335+G335)/2</f>
        <v>74.27000000000001</v>
      </c>
      <c r="I335" s="75">
        <v>0</v>
      </c>
      <c r="J335" s="76">
        <v>401.1</v>
      </c>
      <c r="K335" s="76">
        <v>1.443894</v>
      </c>
      <c r="L335" s="77">
        <v>2.374</v>
      </c>
      <c r="M335" s="75">
        <v>164.5</v>
      </c>
    </row>
    <row r="336" spans="2:13" ht="15">
      <c r="B336" s="40">
        <v>44210.416666666664</v>
      </c>
      <c r="C336" s="75">
        <v>28.91</v>
      </c>
      <c r="D336" s="75">
        <v>27.48</v>
      </c>
      <c r="E336" s="75">
        <v>28.16</v>
      </c>
      <c r="F336" s="75">
        <v>70.48</v>
      </c>
      <c r="G336" s="75">
        <v>64.1</v>
      </c>
      <c r="H336" s="34">
        <f>(F336+G336)/2</f>
        <v>67.28999999999999</v>
      </c>
      <c r="I336" s="75">
        <v>0</v>
      </c>
      <c r="J336" s="76">
        <v>466.9</v>
      </c>
      <c r="K336" s="76">
        <v>1.681007</v>
      </c>
      <c r="L336" s="77">
        <v>2.47</v>
      </c>
      <c r="M336" s="75">
        <v>88.5</v>
      </c>
    </row>
    <row r="337" spans="2:13" ht="15">
      <c r="B337" s="40">
        <v>44210.458333333336</v>
      </c>
      <c r="C337" s="75">
        <v>30.46</v>
      </c>
      <c r="D337" s="75">
        <v>28.51</v>
      </c>
      <c r="E337" s="75">
        <v>29.41</v>
      </c>
      <c r="F337" s="75">
        <v>66.85</v>
      </c>
      <c r="G337" s="75">
        <v>56.31</v>
      </c>
      <c r="H337" s="34">
        <f>(F337+G337)/2</f>
        <v>61.58</v>
      </c>
      <c r="I337" s="75">
        <v>0</v>
      </c>
      <c r="J337" s="76">
        <v>606.4</v>
      </c>
      <c r="K337" s="76">
        <v>2.182929</v>
      </c>
      <c r="L337" s="77">
        <v>2.986</v>
      </c>
      <c r="M337" s="75">
        <v>105.8</v>
      </c>
    </row>
    <row r="338" spans="2:13" ht="15">
      <c r="B338" s="40">
        <v>44210.5</v>
      </c>
      <c r="C338" s="75">
        <v>32.18</v>
      </c>
      <c r="D338" s="75">
        <v>30</v>
      </c>
      <c r="E338" s="75">
        <v>30.79</v>
      </c>
      <c r="F338" s="75">
        <v>58.74</v>
      </c>
      <c r="G338" s="75">
        <v>50.6</v>
      </c>
      <c r="H338" s="34">
        <f>(F338+G338)/2</f>
        <v>54.67</v>
      </c>
      <c r="I338" s="75">
        <v>0</v>
      </c>
      <c r="J338" s="76" t="s">
        <v>69</v>
      </c>
      <c r="K338" s="76" t="s">
        <v>69</v>
      </c>
      <c r="L338" s="77">
        <v>3.426</v>
      </c>
      <c r="M338" s="75">
        <v>116.8</v>
      </c>
    </row>
    <row r="339" spans="2:13" ht="15">
      <c r="B339" s="40">
        <v>44210.541666666664</v>
      </c>
      <c r="C339" s="75">
        <v>33.09</v>
      </c>
      <c r="D339" s="75">
        <v>30.51</v>
      </c>
      <c r="E339" s="75">
        <v>31.75</v>
      </c>
      <c r="F339" s="75">
        <v>55.1</v>
      </c>
      <c r="G339" s="75">
        <v>48.25</v>
      </c>
      <c r="H339" s="34">
        <f>(F339+G339)/2</f>
        <v>51.675</v>
      </c>
      <c r="I339" s="75">
        <v>0</v>
      </c>
      <c r="J339" s="76">
        <v>760.2</v>
      </c>
      <c r="K339" s="76">
        <v>2.736557</v>
      </c>
      <c r="L339" s="77">
        <v>3.567</v>
      </c>
      <c r="M339" s="75">
        <v>166.1</v>
      </c>
    </row>
    <row r="340" spans="2:13" ht="15">
      <c r="B340" s="40">
        <v>44210.583333333336</v>
      </c>
      <c r="C340" s="75">
        <v>32.75</v>
      </c>
      <c r="D340" s="75">
        <v>30.36</v>
      </c>
      <c r="E340" s="75">
        <v>31.79</v>
      </c>
      <c r="F340" s="75">
        <v>55.63</v>
      </c>
      <c r="G340" s="75">
        <v>48.46</v>
      </c>
      <c r="H340" s="34">
        <f>(F340+G340)/2</f>
        <v>52.045</v>
      </c>
      <c r="I340" s="75">
        <v>0</v>
      </c>
      <c r="J340" s="76">
        <v>642.9</v>
      </c>
      <c r="K340" s="76">
        <v>2.314606</v>
      </c>
      <c r="L340" s="77">
        <v>3.75</v>
      </c>
      <c r="M340" s="75">
        <v>129.1</v>
      </c>
    </row>
    <row r="341" spans="2:13" ht="15">
      <c r="B341" s="40">
        <v>44210.625</v>
      </c>
      <c r="C341" s="75">
        <v>32.7</v>
      </c>
      <c r="D341" s="75">
        <v>30.19</v>
      </c>
      <c r="E341" s="75">
        <v>31.02</v>
      </c>
      <c r="F341" s="75">
        <v>60.58</v>
      </c>
      <c r="G341" s="75">
        <v>50.83</v>
      </c>
      <c r="H341" s="34">
        <f>(F341+G341)/2</f>
        <v>55.705</v>
      </c>
      <c r="I341" s="75">
        <v>0</v>
      </c>
      <c r="J341" s="76">
        <v>431.1</v>
      </c>
      <c r="K341" s="76">
        <v>1.55178</v>
      </c>
      <c r="L341" s="77">
        <v>4.513</v>
      </c>
      <c r="M341" s="75">
        <v>139</v>
      </c>
    </row>
    <row r="342" spans="2:13" ht="15">
      <c r="B342" s="40">
        <v>44210.666666666664</v>
      </c>
      <c r="C342" s="75">
        <v>32.26</v>
      </c>
      <c r="D342" s="75">
        <v>29.41</v>
      </c>
      <c r="E342" s="75">
        <v>30.91</v>
      </c>
      <c r="F342" s="75">
        <v>64.75</v>
      </c>
      <c r="G342" s="75">
        <v>54.9</v>
      </c>
      <c r="H342" s="34">
        <f>(F342+G342)/2</f>
        <v>59.825</v>
      </c>
      <c r="I342" s="75">
        <v>0</v>
      </c>
      <c r="J342" s="76">
        <v>517.7</v>
      </c>
      <c r="K342" s="76">
        <v>1.863565</v>
      </c>
      <c r="L342" s="77">
        <v>4.861</v>
      </c>
      <c r="M342" s="75">
        <v>164.9</v>
      </c>
    </row>
    <row r="343" spans="2:13" ht="15">
      <c r="B343" s="40">
        <v>44210.708333333336</v>
      </c>
      <c r="C343" s="75">
        <v>30.04</v>
      </c>
      <c r="D343" s="75">
        <v>27.69</v>
      </c>
      <c r="E343" s="75">
        <v>28.97</v>
      </c>
      <c r="F343" s="75">
        <v>73.52</v>
      </c>
      <c r="G343" s="75">
        <v>62.99</v>
      </c>
      <c r="H343" s="34">
        <f>(F343+G343)/2</f>
        <v>68.255</v>
      </c>
      <c r="I343" s="75">
        <v>0</v>
      </c>
      <c r="J343" s="76">
        <v>247.4</v>
      </c>
      <c r="K343" s="76">
        <v>0.8906547</v>
      </c>
      <c r="L343" s="77">
        <v>4.966</v>
      </c>
      <c r="M343" s="75">
        <v>162.4</v>
      </c>
    </row>
    <row r="344" spans="2:13" ht="15">
      <c r="B344" s="40">
        <v>44210.75</v>
      </c>
      <c r="C344" s="75">
        <v>27.83</v>
      </c>
      <c r="D344" s="75">
        <v>26.12</v>
      </c>
      <c r="E344" s="75">
        <v>26.95</v>
      </c>
      <c r="F344" s="75">
        <v>79.23</v>
      </c>
      <c r="G344" s="75">
        <v>73.05</v>
      </c>
      <c r="H344" s="34">
        <f>(F344+G344)/2</f>
        <v>76.14</v>
      </c>
      <c r="I344" s="75">
        <v>0</v>
      </c>
      <c r="J344" s="76">
        <v>67.71</v>
      </c>
      <c r="K344" s="76">
        <v>0.2437682</v>
      </c>
      <c r="L344" s="77">
        <v>4.734</v>
      </c>
      <c r="M344" s="75">
        <v>144.9</v>
      </c>
    </row>
    <row r="345" spans="2:13" ht="15">
      <c r="B345" s="40">
        <v>44210.791666666664</v>
      </c>
      <c r="C345" s="75">
        <v>26.15</v>
      </c>
      <c r="D345" s="75">
        <v>24.93</v>
      </c>
      <c r="E345" s="75">
        <v>25.51</v>
      </c>
      <c r="F345" s="75">
        <v>86.8</v>
      </c>
      <c r="G345" s="75">
        <v>79.17</v>
      </c>
      <c r="H345" s="34">
        <f>(F345+G345)/2</f>
        <v>82.985</v>
      </c>
      <c r="I345" s="75">
        <v>0</v>
      </c>
      <c r="J345" s="76">
        <v>3.16</v>
      </c>
      <c r="K345" s="76">
        <v>0.01137566</v>
      </c>
      <c r="L345" s="77">
        <v>3.755</v>
      </c>
      <c r="M345" s="75">
        <v>157.2</v>
      </c>
    </row>
    <row r="346" spans="2:13" ht="15">
      <c r="B346" s="40">
        <v>44210.833333333336</v>
      </c>
      <c r="C346" s="75">
        <v>24.91</v>
      </c>
      <c r="D346" s="75">
        <v>24.39</v>
      </c>
      <c r="E346" s="75">
        <v>24.66</v>
      </c>
      <c r="F346" s="75">
        <v>92.2</v>
      </c>
      <c r="G346" s="75">
        <v>86.9</v>
      </c>
      <c r="H346" s="34">
        <f>(F346+G346)/2</f>
        <v>89.55000000000001</v>
      </c>
      <c r="I346" s="75">
        <v>0</v>
      </c>
      <c r="J346" s="76">
        <v>0</v>
      </c>
      <c r="K346" s="76">
        <v>0</v>
      </c>
      <c r="L346" s="77">
        <v>3.205</v>
      </c>
      <c r="M346" s="75">
        <v>163.2</v>
      </c>
    </row>
    <row r="347" spans="2:13" ht="15">
      <c r="B347" s="40">
        <v>44210.875</v>
      </c>
      <c r="C347" s="75">
        <v>24.47</v>
      </c>
      <c r="D347" s="75">
        <v>24.27</v>
      </c>
      <c r="E347" s="75">
        <v>24.37</v>
      </c>
      <c r="F347" s="75">
        <v>93.9</v>
      </c>
      <c r="G347" s="75">
        <v>91.5</v>
      </c>
      <c r="H347" s="34">
        <f>(F347+G347)/2</f>
        <v>92.7</v>
      </c>
      <c r="I347" s="75">
        <v>0</v>
      </c>
      <c r="J347" s="76">
        <v>0</v>
      </c>
      <c r="K347" s="76">
        <v>0</v>
      </c>
      <c r="L347" s="77">
        <v>3.112</v>
      </c>
      <c r="M347" s="75">
        <v>156</v>
      </c>
    </row>
    <row r="348" spans="2:13" ht="15">
      <c r="B348" s="40">
        <v>44210.916666666664</v>
      </c>
      <c r="C348" s="75">
        <v>24.27</v>
      </c>
      <c r="D348" s="75">
        <v>23.94</v>
      </c>
      <c r="E348" s="75">
        <v>24.1</v>
      </c>
      <c r="F348" s="75">
        <v>95.3</v>
      </c>
      <c r="G348" s="75">
        <v>93.9</v>
      </c>
      <c r="H348" s="34">
        <f>(F348+G348)/2</f>
        <v>94.6</v>
      </c>
      <c r="I348" s="75">
        <v>0</v>
      </c>
      <c r="J348" s="76">
        <v>0</v>
      </c>
      <c r="K348" s="76">
        <v>0</v>
      </c>
      <c r="L348" s="77">
        <v>2.949</v>
      </c>
      <c r="M348" s="75">
        <v>147.1</v>
      </c>
    </row>
    <row r="349" spans="2:13" ht="15">
      <c r="B349" s="40">
        <v>44210.958333333336</v>
      </c>
      <c r="C349" s="75">
        <v>23.97</v>
      </c>
      <c r="D349" s="75">
        <v>23.77</v>
      </c>
      <c r="E349" s="75">
        <v>23.88</v>
      </c>
      <c r="F349" s="75">
        <v>95.5</v>
      </c>
      <c r="G349" s="75">
        <v>95</v>
      </c>
      <c r="H349" s="34">
        <f>(F349+G349)/2</f>
        <v>95.25</v>
      </c>
      <c r="I349" s="75">
        <v>0</v>
      </c>
      <c r="J349" s="76">
        <v>0</v>
      </c>
      <c r="K349" s="76">
        <v>0</v>
      </c>
      <c r="L349" s="77">
        <v>1.851</v>
      </c>
      <c r="M349" s="75">
        <v>120.2</v>
      </c>
    </row>
    <row r="350" spans="2:13" ht="15">
      <c r="B350" s="40">
        <v>44211</v>
      </c>
      <c r="C350" s="75">
        <v>24.02</v>
      </c>
      <c r="D350" s="75">
        <v>23.86</v>
      </c>
      <c r="E350" s="75">
        <v>23.95</v>
      </c>
      <c r="F350" s="75">
        <v>95.5</v>
      </c>
      <c r="G350" s="75">
        <v>94.7</v>
      </c>
      <c r="H350" s="34">
        <f>(F350+G350)/2</f>
        <v>95.1</v>
      </c>
      <c r="I350" s="75">
        <v>0</v>
      </c>
      <c r="J350" s="76">
        <v>0</v>
      </c>
      <c r="K350" s="76">
        <v>0</v>
      </c>
      <c r="L350" s="77">
        <v>0.912</v>
      </c>
      <c r="M350" s="75">
        <v>169.5</v>
      </c>
    </row>
    <row r="351" spans="2:13" ht="15">
      <c r="B351" s="40">
        <v>44211.041666666664</v>
      </c>
      <c r="C351" s="75">
        <v>23.97</v>
      </c>
      <c r="D351" s="75">
        <v>23.38</v>
      </c>
      <c r="E351" s="75">
        <v>23.71</v>
      </c>
      <c r="F351" s="75">
        <v>95.7</v>
      </c>
      <c r="G351" s="75">
        <v>94.8</v>
      </c>
      <c r="H351" s="34">
        <f>(F351+G351)/2</f>
        <v>95.25</v>
      </c>
      <c r="I351" s="75">
        <v>0</v>
      </c>
      <c r="J351" s="76">
        <v>0</v>
      </c>
      <c r="K351" s="76">
        <v>0</v>
      </c>
      <c r="L351" s="77">
        <v>1.069</v>
      </c>
      <c r="M351" s="75">
        <v>131.7</v>
      </c>
    </row>
    <row r="352" spans="2:13" ht="15">
      <c r="B352" s="40">
        <v>44211.083333333336</v>
      </c>
      <c r="C352" s="75">
        <v>23.39</v>
      </c>
      <c r="D352" s="75">
        <v>23.21</v>
      </c>
      <c r="E352" s="75">
        <v>23.28</v>
      </c>
      <c r="F352" s="75">
        <v>96.6</v>
      </c>
      <c r="G352" s="75">
        <v>95.7</v>
      </c>
      <c r="H352" s="34">
        <f>(F352+G352)/2</f>
        <v>96.15</v>
      </c>
      <c r="I352" s="75">
        <v>0</v>
      </c>
      <c r="J352" s="76">
        <v>0</v>
      </c>
      <c r="K352" s="76">
        <v>0</v>
      </c>
      <c r="L352" s="77">
        <v>0.865</v>
      </c>
      <c r="M352" s="75">
        <v>109.2</v>
      </c>
    </row>
    <row r="353" spans="2:13" ht="15">
      <c r="B353" s="40">
        <v>44211.125</v>
      </c>
      <c r="C353" s="75">
        <v>23.39</v>
      </c>
      <c r="D353" s="75">
        <v>23.24</v>
      </c>
      <c r="E353" s="75">
        <v>23.32</v>
      </c>
      <c r="F353" s="75">
        <v>96.7</v>
      </c>
      <c r="G353" s="75">
        <v>96.5</v>
      </c>
      <c r="H353" s="34">
        <f>(F353+G353)/2</f>
        <v>96.6</v>
      </c>
      <c r="I353" s="75">
        <v>0</v>
      </c>
      <c r="J353" s="76">
        <v>0</v>
      </c>
      <c r="K353" s="76">
        <v>0</v>
      </c>
      <c r="L353" s="77">
        <v>0.716</v>
      </c>
      <c r="M353" s="75">
        <v>85.2</v>
      </c>
    </row>
    <row r="354" spans="2:13" ht="15">
      <c r="B354" s="40">
        <v>44211.166666666664</v>
      </c>
      <c r="C354" s="75">
        <v>23.27</v>
      </c>
      <c r="D354" s="75">
        <v>23.17</v>
      </c>
      <c r="E354" s="75">
        <v>23.23</v>
      </c>
      <c r="F354" s="75">
        <v>97.3</v>
      </c>
      <c r="G354" s="75">
        <v>96.7</v>
      </c>
      <c r="H354" s="34">
        <f>(F354+G354)/2</f>
        <v>97</v>
      </c>
      <c r="I354" s="75">
        <v>0</v>
      </c>
      <c r="J354" s="76">
        <v>0</v>
      </c>
      <c r="K354" s="76">
        <v>0</v>
      </c>
      <c r="L354" s="77">
        <v>0.96</v>
      </c>
      <c r="M354" s="75">
        <v>70.89</v>
      </c>
    </row>
    <row r="355" spans="2:13" ht="15">
      <c r="B355" s="40">
        <v>44211.208333333336</v>
      </c>
      <c r="C355" s="75">
        <v>23.3</v>
      </c>
      <c r="D355" s="75">
        <v>23.13</v>
      </c>
      <c r="E355" s="75">
        <v>23.21</v>
      </c>
      <c r="F355" s="75">
        <v>98.4</v>
      </c>
      <c r="G355" s="75">
        <v>97.2</v>
      </c>
      <c r="H355" s="34">
        <f>(F355+G355)/2</f>
        <v>97.80000000000001</v>
      </c>
      <c r="I355" s="75">
        <v>0</v>
      </c>
      <c r="J355" s="76">
        <v>0</v>
      </c>
      <c r="K355" s="76">
        <v>0</v>
      </c>
      <c r="L355" s="77">
        <v>0.645</v>
      </c>
      <c r="M355" s="75">
        <v>125.4</v>
      </c>
    </row>
    <row r="356" spans="2:13" ht="15">
      <c r="B356" s="40">
        <v>44211.25</v>
      </c>
      <c r="C356" s="75">
        <v>23.24</v>
      </c>
      <c r="D356" s="75">
        <v>23.03</v>
      </c>
      <c r="E356" s="75">
        <v>23.12</v>
      </c>
      <c r="F356" s="75">
        <v>98.9</v>
      </c>
      <c r="G356" s="75">
        <v>98.3</v>
      </c>
      <c r="H356" s="34">
        <f>(F356+G356)/2</f>
        <v>98.6</v>
      </c>
      <c r="I356" s="75">
        <v>0.1</v>
      </c>
      <c r="J356" s="76">
        <v>3.601</v>
      </c>
      <c r="K356" s="76">
        <v>0.01296429</v>
      </c>
      <c r="L356" s="77">
        <v>1.215</v>
      </c>
      <c r="M356" s="75">
        <v>93.7</v>
      </c>
    </row>
    <row r="357" spans="2:13" ht="15">
      <c r="B357" s="40">
        <v>44211.291666666664</v>
      </c>
      <c r="C357" s="75">
        <v>23.66</v>
      </c>
      <c r="D357" s="75">
        <v>23.09</v>
      </c>
      <c r="E357" s="75">
        <v>23.32</v>
      </c>
      <c r="F357" s="75">
        <v>99</v>
      </c>
      <c r="G357" s="75">
        <v>97.9</v>
      </c>
      <c r="H357" s="34">
        <f>(F357+G357)/2</f>
        <v>98.45</v>
      </c>
      <c r="I357" s="75">
        <v>0</v>
      </c>
      <c r="J357" s="76">
        <v>40.19</v>
      </c>
      <c r="K357" s="76">
        <v>0.1446827</v>
      </c>
      <c r="L357" s="77">
        <v>1.687</v>
      </c>
      <c r="M357" s="75">
        <v>86.6</v>
      </c>
    </row>
    <row r="358" spans="2:13" ht="15">
      <c r="B358" s="40">
        <v>44211.333333333336</v>
      </c>
      <c r="C358" s="75">
        <v>26.14</v>
      </c>
      <c r="D358" s="75">
        <v>23.55</v>
      </c>
      <c r="E358" s="75">
        <v>24.37</v>
      </c>
      <c r="F358" s="75">
        <v>98</v>
      </c>
      <c r="G358" s="75">
        <v>85.9</v>
      </c>
      <c r="H358" s="34">
        <f>(F358+G358)/2</f>
        <v>91.95</v>
      </c>
      <c r="I358" s="75">
        <v>0</v>
      </c>
      <c r="J358" s="76">
        <v>217.9</v>
      </c>
      <c r="K358" s="76">
        <v>0.7842916</v>
      </c>
      <c r="L358" s="77">
        <v>2.743</v>
      </c>
      <c r="M358" s="75">
        <v>75.9</v>
      </c>
    </row>
    <row r="359" spans="2:13" ht="15">
      <c r="B359" s="40">
        <v>44211.375</v>
      </c>
      <c r="C359" s="75">
        <v>26.62</v>
      </c>
      <c r="D359" s="75">
        <v>24.03</v>
      </c>
      <c r="E359" s="75">
        <v>25.31</v>
      </c>
      <c r="F359" s="75">
        <v>93.4</v>
      </c>
      <c r="G359" s="75">
        <v>82.6</v>
      </c>
      <c r="H359" s="34">
        <f>(F359+G359)/2</f>
        <v>88</v>
      </c>
      <c r="I359" s="75">
        <v>0</v>
      </c>
      <c r="J359" s="76">
        <v>299.5</v>
      </c>
      <c r="K359" s="76">
        <v>1.078323</v>
      </c>
      <c r="L359" s="77">
        <v>3.67</v>
      </c>
      <c r="M359" s="75">
        <v>63.51</v>
      </c>
    </row>
    <row r="360" spans="2:13" ht="15">
      <c r="B360" s="40">
        <v>44211.416666666664</v>
      </c>
      <c r="C360" s="75">
        <v>27.31</v>
      </c>
      <c r="D360" s="75">
        <v>24.68</v>
      </c>
      <c r="E360" s="75">
        <v>26.42</v>
      </c>
      <c r="F360" s="75">
        <v>92.6</v>
      </c>
      <c r="G360" s="75">
        <v>78.68</v>
      </c>
      <c r="H360" s="34">
        <f>(F360+G360)/2</f>
        <v>85.64</v>
      </c>
      <c r="I360" s="75">
        <v>0.1</v>
      </c>
      <c r="J360" s="76">
        <v>333.5</v>
      </c>
      <c r="K360" s="76">
        <v>1.20057</v>
      </c>
      <c r="L360" s="77">
        <v>3.389</v>
      </c>
      <c r="M360" s="75">
        <v>79.99</v>
      </c>
    </row>
    <row r="361" spans="2:13" ht="15">
      <c r="B361" s="40">
        <v>44211.458333333336</v>
      </c>
      <c r="C361" s="75">
        <v>28</v>
      </c>
      <c r="D361" s="75">
        <v>24.91</v>
      </c>
      <c r="E361" s="75">
        <v>26.73</v>
      </c>
      <c r="F361" s="75">
        <v>94.6</v>
      </c>
      <c r="G361" s="75">
        <v>74.17</v>
      </c>
      <c r="H361" s="34">
        <f>(F361+G361)/2</f>
        <v>84.38499999999999</v>
      </c>
      <c r="I361" s="75">
        <v>1.6</v>
      </c>
      <c r="J361" s="76">
        <v>308.2</v>
      </c>
      <c r="K361" s="76">
        <v>1.109441</v>
      </c>
      <c r="L361" s="77">
        <v>3.022</v>
      </c>
      <c r="M361" s="75">
        <v>93.4</v>
      </c>
    </row>
    <row r="362" spans="2:13" ht="15">
      <c r="B362" s="40">
        <v>44211.5</v>
      </c>
      <c r="C362" s="75">
        <v>26.06</v>
      </c>
      <c r="D362" s="75">
        <v>25.1</v>
      </c>
      <c r="E362" s="75">
        <v>25.57</v>
      </c>
      <c r="F362" s="75">
        <v>94.8</v>
      </c>
      <c r="G362" s="75">
        <v>89.8</v>
      </c>
      <c r="H362" s="34">
        <f>(F362+G362)/2</f>
        <v>92.3</v>
      </c>
      <c r="I362" s="75">
        <v>1.5</v>
      </c>
      <c r="J362" s="76">
        <v>255.5</v>
      </c>
      <c r="K362" s="76">
        <v>0.9196511</v>
      </c>
      <c r="L362" s="77">
        <v>2.794</v>
      </c>
      <c r="M362" s="75">
        <v>139.3</v>
      </c>
    </row>
    <row r="363" spans="2:13" ht="15">
      <c r="B363" s="40">
        <v>44211.541666666664</v>
      </c>
      <c r="C363" s="75">
        <v>26.48</v>
      </c>
      <c r="D363" s="75">
        <v>24.57</v>
      </c>
      <c r="E363" s="75">
        <v>25.42</v>
      </c>
      <c r="F363" s="75">
        <v>94.7</v>
      </c>
      <c r="G363" s="75">
        <v>81.8</v>
      </c>
      <c r="H363" s="34">
        <f>(F363+G363)/2</f>
        <v>88.25</v>
      </c>
      <c r="I363" s="75">
        <v>0</v>
      </c>
      <c r="J363" s="76">
        <v>392.4</v>
      </c>
      <c r="K363" s="76">
        <v>1.412505</v>
      </c>
      <c r="L363" s="77">
        <v>4.021</v>
      </c>
      <c r="M363" s="75">
        <v>119.6</v>
      </c>
    </row>
    <row r="364" spans="2:13" ht="15">
      <c r="B364" s="40">
        <v>44211.583333333336</v>
      </c>
      <c r="C364" s="75">
        <v>28.08</v>
      </c>
      <c r="D364" s="75">
        <v>26.18</v>
      </c>
      <c r="E364" s="75">
        <v>27.02</v>
      </c>
      <c r="F364" s="75">
        <v>83.5</v>
      </c>
      <c r="G364" s="75">
        <v>75.05</v>
      </c>
      <c r="H364" s="34">
        <f>(F364+G364)/2</f>
        <v>79.275</v>
      </c>
      <c r="I364" s="75">
        <v>0</v>
      </c>
      <c r="J364" s="76">
        <v>406.2</v>
      </c>
      <c r="K364" s="76">
        <v>1.462271</v>
      </c>
      <c r="L364" s="77">
        <v>4.29</v>
      </c>
      <c r="M364" s="75">
        <v>116.1</v>
      </c>
    </row>
    <row r="365" spans="2:13" ht="15">
      <c r="B365" s="40">
        <v>44211.625</v>
      </c>
      <c r="C365" s="75">
        <v>28.24</v>
      </c>
      <c r="D365" s="75">
        <v>27.36</v>
      </c>
      <c r="E365" s="75">
        <v>27.74</v>
      </c>
      <c r="F365" s="75">
        <v>77.05</v>
      </c>
      <c r="G365" s="75">
        <v>73.55</v>
      </c>
      <c r="H365" s="34">
        <f>(F365+G365)/2</f>
        <v>75.3</v>
      </c>
      <c r="I365" s="75">
        <v>0</v>
      </c>
      <c r="J365" s="76">
        <v>307</v>
      </c>
      <c r="K365" s="76">
        <v>1.105218</v>
      </c>
      <c r="L365" s="77">
        <v>4.402</v>
      </c>
      <c r="M365" s="75">
        <v>152.6</v>
      </c>
    </row>
    <row r="366" spans="2:13" ht="15">
      <c r="B366" s="40">
        <v>44211.666666666664</v>
      </c>
      <c r="C366" s="75">
        <v>27.62</v>
      </c>
      <c r="D366" s="75">
        <v>26.68</v>
      </c>
      <c r="E366" s="75">
        <v>27.08</v>
      </c>
      <c r="F366" s="75">
        <v>78.87</v>
      </c>
      <c r="G366" s="75">
        <v>74.58</v>
      </c>
      <c r="H366" s="34">
        <f>(F366+G366)/2</f>
        <v>76.725</v>
      </c>
      <c r="I366" s="75">
        <v>0</v>
      </c>
      <c r="J366" s="76">
        <v>150.6</v>
      </c>
      <c r="K366" s="76">
        <v>0.5421072</v>
      </c>
      <c r="L366" s="77">
        <v>3.955</v>
      </c>
      <c r="M366" s="75">
        <v>129.3</v>
      </c>
    </row>
    <row r="367" spans="2:13" ht="15">
      <c r="B367" s="40">
        <v>44211.708333333336</v>
      </c>
      <c r="C367" s="75">
        <v>27.54</v>
      </c>
      <c r="D367" s="75">
        <v>25.18</v>
      </c>
      <c r="E367" s="75">
        <v>26.59</v>
      </c>
      <c r="F367" s="75">
        <v>87.6</v>
      </c>
      <c r="G367" s="75">
        <v>76.64</v>
      </c>
      <c r="H367" s="34">
        <f>(F367+G367)/2</f>
        <v>82.12</v>
      </c>
      <c r="I367" s="75">
        <v>0</v>
      </c>
      <c r="J367" s="76">
        <v>134.1</v>
      </c>
      <c r="K367" s="76">
        <v>0.4826635</v>
      </c>
      <c r="L367" s="77">
        <v>4.558</v>
      </c>
      <c r="M367" s="75">
        <v>161.2</v>
      </c>
    </row>
    <row r="368" spans="2:13" ht="15">
      <c r="B368" s="40">
        <v>44211.75</v>
      </c>
      <c r="C368" s="75">
        <v>25.27</v>
      </c>
      <c r="D368" s="75">
        <v>23.63</v>
      </c>
      <c r="E368" s="75">
        <v>24.44</v>
      </c>
      <c r="F368" s="75">
        <v>96.4</v>
      </c>
      <c r="G368" s="75">
        <v>86.9</v>
      </c>
      <c r="H368" s="34">
        <f>(F368+G368)/2</f>
        <v>91.65</v>
      </c>
      <c r="I368" s="75">
        <v>0</v>
      </c>
      <c r="J368" s="76">
        <v>24.96</v>
      </c>
      <c r="K368" s="76">
        <v>0.08985199</v>
      </c>
      <c r="L368" s="77">
        <v>4.557</v>
      </c>
      <c r="M368" s="75">
        <v>155</v>
      </c>
    </row>
    <row r="369" spans="2:13" ht="15">
      <c r="B369" s="40">
        <v>44211.791666666664</v>
      </c>
      <c r="C369" s="75">
        <v>23.64</v>
      </c>
      <c r="D369" s="75">
        <v>23.24</v>
      </c>
      <c r="E369" s="75">
        <v>23.49</v>
      </c>
      <c r="F369" s="75">
        <v>97.2</v>
      </c>
      <c r="G369" s="75">
        <v>95.9</v>
      </c>
      <c r="H369" s="34">
        <f>(F369+G369)/2</f>
        <v>96.55000000000001</v>
      </c>
      <c r="I369" s="75">
        <v>3.2</v>
      </c>
      <c r="J369" s="76">
        <v>0.522</v>
      </c>
      <c r="K369" s="76">
        <v>0.001880937</v>
      </c>
      <c r="L369" s="77">
        <v>2.822</v>
      </c>
      <c r="M369" s="75">
        <v>138.3</v>
      </c>
    </row>
    <row r="370" spans="2:13" ht="15">
      <c r="B370" s="40">
        <v>44211.833333333336</v>
      </c>
      <c r="C370" s="75">
        <v>23.33</v>
      </c>
      <c r="D370" s="75">
        <v>22.68</v>
      </c>
      <c r="E370" s="75">
        <v>23.13</v>
      </c>
      <c r="F370" s="75">
        <v>98.8</v>
      </c>
      <c r="G370" s="75">
        <v>97.2</v>
      </c>
      <c r="H370" s="34">
        <f>(F370+G370)/2</f>
        <v>98</v>
      </c>
      <c r="I370" s="75">
        <v>1.1</v>
      </c>
      <c r="J370" s="76">
        <v>0</v>
      </c>
      <c r="K370" s="76">
        <v>0</v>
      </c>
      <c r="L370" s="77">
        <v>2.033</v>
      </c>
      <c r="M370" s="75">
        <v>112.7</v>
      </c>
    </row>
    <row r="371" spans="2:13" ht="15">
      <c r="B371" s="40">
        <v>44211.875</v>
      </c>
      <c r="C371" s="75">
        <v>22.71</v>
      </c>
      <c r="D371" s="75">
        <v>22.4</v>
      </c>
      <c r="E371" s="75">
        <v>22.51</v>
      </c>
      <c r="F371" s="75">
        <v>98.8</v>
      </c>
      <c r="G371" s="75">
        <v>98.1</v>
      </c>
      <c r="H371" s="34">
        <f>(F371+G371)/2</f>
        <v>98.44999999999999</v>
      </c>
      <c r="I371" s="75">
        <v>0.1</v>
      </c>
      <c r="J371" s="76">
        <v>0</v>
      </c>
      <c r="K371" s="76">
        <v>0</v>
      </c>
      <c r="L371" s="77">
        <v>3.303</v>
      </c>
      <c r="M371" s="75">
        <v>108.3</v>
      </c>
    </row>
    <row r="372" spans="2:13" ht="15">
      <c r="B372" s="40">
        <v>44211.916666666664</v>
      </c>
      <c r="C372" s="75">
        <v>22.43</v>
      </c>
      <c r="D372" s="75">
        <v>22.15</v>
      </c>
      <c r="E372" s="75">
        <v>22.29</v>
      </c>
      <c r="F372" s="75">
        <v>98.9</v>
      </c>
      <c r="G372" s="75">
        <v>98.5</v>
      </c>
      <c r="H372" s="34">
        <f>(F372+G372)/2</f>
        <v>98.7</v>
      </c>
      <c r="I372" s="75">
        <v>0</v>
      </c>
      <c r="J372" s="76">
        <v>0</v>
      </c>
      <c r="K372" s="76">
        <v>0</v>
      </c>
      <c r="L372" s="77">
        <v>2.749</v>
      </c>
      <c r="M372" s="75">
        <v>168.4</v>
      </c>
    </row>
    <row r="373" spans="2:13" ht="15">
      <c r="B373" s="40">
        <v>44211.958333333336</v>
      </c>
      <c r="C373" s="75">
        <v>22.37</v>
      </c>
      <c r="D373" s="75">
        <v>22.09</v>
      </c>
      <c r="E373" s="75">
        <v>22.19</v>
      </c>
      <c r="F373" s="75">
        <v>99.1</v>
      </c>
      <c r="G373" s="75">
        <v>98.6</v>
      </c>
      <c r="H373" s="34">
        <f>(F373+G373)/2</f>
        <v>98.85</v>
      </c>
      <c r="I373" s="75">
        <v>0</v>
      </c>
      <c r="J373" s="76">
        <v>0</v>
      </c>
      <c r="K373" s="76">
        <v>0</v>
      </c>
      <c r="L373" s="77">
        <v>0.399</v>
      </c>
      <c r="M373" s="75">
        <v>332.3</v>
      </c>
    </row>
    <row r="374" spans="2:13" ht="15">
      <c r="B374" s="40">
        <v>44212</v>
      </c>
      <c r="C374" s="75">
        <v>22.5</v>
      </c>
      <c r="D374" s="75">
        <v>22.21</v>
      </c>
      <c r="E374" s="75">
        <v>22.36</v>
      </c>
      <c r="F374" s="75">
        <v>99</v>
      </c>
      <c r="G374" s="75">
        <v>98.9</v>
      </c>
      <c r="H374" s="34">
        <f>(F374+G374)/2</f>
        <v>98.95</v>
      </c>
      <c r="I374" s="75">
        <v>0</v>
      </c>
      <c r="J374" s="76">
        <v>0</v>
      </c>
      <c r="K374" s="76">
        <v>0</v>
      </c>
      <c r="L374" s="77">
        <v>0</v>
      </c>
      <c r="M374" s="75">
        <v>220.4</v>
      </c>
    </row>
    <row r="375" spans="2:13" ht="15">
      <c r="B375" s="40">
        <v>44212.041666666664</v>
      </c>
      <c r="C375" s="75">
        <v>22.48</v>
      </c>
      <c r="D375" s="75">
        <v>22.25</v>
      </c>
      <c r="E375" s="75">
        <v>22.33</v>
      </c>
      <c r="F375" s="75">
        <v>99.2</v>
      </c>
      <c r="G375" s="75">
        <v>99</v>
      </c>
      <c r="H375" s="34">
        <f>(F375+G375)/2</f>
        <v>99.1</v>
      </c>
      <c r="I375" s="75">
        <v>0</v>
      </c>
      <c r="J375" s="76">
        <v>0</v>
      </c>
      <c r="K375" s="76">
        <v>0</v>
      </c>
      <c r="L375" s="77">
        <v>0</v>
      </c>
      <c r="M375" s="75">
        <v>210.5</v>
      </c>
    </row>
    <row r="376" spans="2:13" ht="15">
      <c r="B376" s="40">
        <v>44212.083333333336</v>
      </c>
      <c r="C376" s="75">
        <v>22.45</v>
      </c>
      <c r="D376" s="75">
        <v>22.2</v>
      </c>
      <c r="E376" s="75">
        <v>22.3</v>
      </c>
      <c r="F376" s="75">
        <v>99.3</v>
      </c>
      <c r="G376" s="75">
        <v>99.1</v>
      </c>
      <c r="H376" s="34">
        <f>(F376+G376)/2</f>
        <v>99.19999999999999</v>
      </c>
      <c r="I376" s="75">
        <v>0.1</v>
      </c>
      <c r="J376" s="76">
        <v>0</v>
      </c>
      <c r="K376" s="76">
        <v>0</v>
      </c>
      <c r="L376" s="77">
        <v>0</v>
      </c>
      <c r="M376" s="75">
        <v>216.8</v>
      </c>
    </row>
    <row r="377" spans="2:13" ht="15">
      <c r="B377" s="40">
        <v>44212.125</v>
      </c>
      <c r="C377" s="75">
        <v>22.43</v>
      </c>
      <c r="D377" s="75">
        <v>22.18</v>
      </c>
      <c r="E377" s="75">
        <v>22.3</v>
      </c>
      <c r="F377" s="75">
        <v>99.2</v>
      </c>
      <c r="G377" s="75">
        <v>99.1</v>
      </c>
      <c r="H377" s="34">
        <f>(F377+G377)/2</f>
        <v>99.15</v>
      </c>
      <c r="I377" s="75">
        <v>0</v>
      </c>
      <c r="J377" s="76">
        <v>0</v>
      </c>
      <c r="K377" s="76">
        <v>0</v>
      </c>
      <c r="L377" s="77">
        <v>0</v>
      </c>
      <c r="M377" s="75">
        <v>140.5</v>
      </c>
    </row>
    <row r="378" spans="2:13" ht="15">
      <c r="B378" s="40">
        <v>44212.166666666664</v>
      </c>
      <c r="C378" s="75">
        <v>22.38</v>
      </c>
      <c r="D378" s="75">
        <v>22.24</v>
      </c>
      <c r="E378" s="75">
        <v>22.31</v>
      </c>
      <c r="F378" s="75">
        <v>99.3</v>
      </c>
      <c r="G378" s="75">
        <v>99.1</v>
      </c>
      <c r="H378" s="34">
        <f>(F378+G378)/2</f>
        <v>99.19999999999999</v>
      </c>
      <c r="I378" s="75">
        <v>0</v>
      </c>
      <c r="J378" s="76">
        <v>0</v>
      </c>
      <c r="K378" s="76">
        <v>0</v>
      </c>
      <c r="L378" s="77">
        <v>0</v>
      </c>
      <c r="M378" s="75">
        <v>289.2</v>
      </c>
    </row>
    <row r="379" spans="2:13" ht="15">
      <c r="B379" s="40">
        <v>44212.208333333336</v>
      </c>
      <c r="C379" s="75">
        <v>22.36</v>
      </c>
      <c r="D379" s="75">
        <v>22.14</v>
      </c>
      <c r="E379" s="75">
        <v>22.2</v>
      </c>
      <c r="F379" s="75">
        <v>99.5</v>
      </c>
      <c r="G379" s="75">
        <v>99.2</v>
      </c>
      <c r="H379" s="34">
        <f>(F379+G379)/2</f>
        <v>99.35</v>
      </c>
      <c r="I379" s="75">
        <v>0</v>
      </c>
      <c r="J379" s="76">
        <v>0</v>
      </c>
      <c r="K379" s="76">
        <v>0</v>
      </c>
      <c r="L379" s="77">
        <v>0</v>
      </c>
      <c r="M379" s="75">
        <v>197.4</v>
      </c>
    </row>
    <row r="380" spans="2:13" ht="15">
      <c r="B380" s="40">
        <v>44212.25</v>
      </c>
      <c r="C380" s="75">
        <v>22.22</v>
      </c>
      <c r="D380" s="75">
        <v>20.99</v>
      </c>
      <c r="E380" s="75">
        <v>21.96</v>
      </c>
      <c r="F380" s="75">
        <v>99.7</v>
      </c>
      <c r="G380" s="75">
        <v>99</v>
      </c>
      <c r="H380" s="34">
        <f>(F380+G380)/2</f>
        <v>99.35</v>
      </c>
      <c r="I380" s="75">
        <v>0.1</v>
      </c>
      <c r="J380" s="76">
        <v>4.32</v>
      </c>
      <c r="K380" s="76">
        <v>0.01555208</v>
      </c>
      <c r="L380" s="77">
        <v>1.639</v>
      </c>
      <c r="M380" s="75">
        <v>146.2</v>
      </c>
    </row>
    <row r="381" spans="2:13" ht="15">
      <c r="B381" s="40">
        <v>44212.291666666664</v>
      </c>
      <c r="C381" s="75">
        <v>21.71</v>
      </c>
      <c r="D381" s="75">
        <v>21.02</v>
      </c>
      <c r="E381" s="75">
        <v>21.38</v>
      </c>
      <c r="F381" s="75">
        <v>99.5</v>
      </c>
      <c r="G381" s="75">
        <v>99.1</v>
      </c>
      <c r="H381" s="34">
        <f>(F381+G381)/2</f>
        <v>99.3</v>
      </c>
      <c r="I381" s="75">
        <v>1.1</v>
      </c>
      <c r="J381" s="76">
        <v>57.09</v>
      </c>
      <c r="K381" s="76">
        <v>0.205538</v>
      </c>
      <c r="L381" s="77">
        <v>0.686</v>
      </c>
      <c r="M381" s="75">
        <v>222.3</v>
      </c>
    </row>
    <row r="382" spans="2:13" ht="15">
      <c r="B382" s="40">
        <v>44212.333333333336</v>
      </c>
      <c r="C382" s="75">
        <v>25.93</v>
      </c>
      <c r="D382" s="75">
        <v>21.74</v>
      </c>
      <c r="E382" s="75">
        <v>23.56</v>
      </c>
      <c r="F382" s="75">
        <v>99.4</v>
      </c>
      <c r="G382" s="75">
        <v>85.1</v>
      </c>
      <c r="H382" s="34">
        <f>(F382+G382)/2</f>
        <v>92.25</v>
      </c>
      <c r="I382" s="75">
        <v>0</v>
      </c>
      <c r="J382" s="76">
        <v>330.8</v>
      </c>
      <c r="K382" s="76">
        <v>1.190981</v>
      </c>
      <c r="L382" s="77">
        <v>0.145</v>
      </c>
      <c r="M382" s="75">
        <v>119</v>
      </c>
    </row>
    <row r="383" spans="2:13" ht="15">
      <c r="B383" s="40">
        <v>44212.375</v>
      </c>
      <c r="C383" s="75">
        <v>27.12</v>
      </c>
      <c r="D383" s="75">
        <v>25.6</v>
      </c>
      <c r="E383" s="75">
        <v>26.36</v>
      </c>
      <c r="F383" s="75">
        <v>86.6</v>
      </c>
      <c r="G383" s="75">
        <v>75.67</v>
      </c>
      <c r="H383" s="34">
        <f>(F383+G383)/2</f>
        <v>81.13499999999999</v>
      </c>
      <c r="I383" s="75">
        <v>0</v>
      </c>
      <c r="J383" s="76">
        <v>495.1</v>
      </c>
      <c r="K383" s="76">
        <v>1.782185</v>
      </c>
      <c r="L383" s="77">
        <v>2.814</v>
      </c>
      <c r="M383" s="75">
        <v>77.24</v>
      </c>
    </row>
    <row r="384" spans="2:13" ht="15">
      <c r="B384" s="40">
        <v>44212.416666666664</v>
      </c>
      <c r="C384" s="75">
        <v>28.59</v>
      </c>
      <c r="D384" s="75">
        <v>26.96</v>
      </c>
      <c r="E384" s="75">
        <v>27.68</v>
      </c>
      <c r="F384" s="75">
        <v>78.25</v>
      </c>
      <c r="G384" s="75">
        <v>64.01</v>
      </c>
      <c r="H384" s="34">
        <f>(F384+G384)/2</f>
        <v>71.13</v>
      </c>
      <c r="I384" s="75">
        <v>0</v>
      </c>
      <c r="J384" s="76">
        <v>665.1</v>
      </c>
      <c r="K384" s="76">
        <v>2.394331</v>
      </c>
      <c r="L384" s="77">
        <v>3.735</v>
      </c>
      <c r="M384" s="75">
        <v>113.2</v>
      </c>
    </row>
    <row r="385" spans="2:13" ht="15">
      <c r="B385" s="40">
        <v>44212.458333333336</v>
      </c>
      <c r="C385" s="75">
        <v>28.92</v>
      </c>
      <c r="D385" s="75">
        <v>27.14</v>
      </c>
      <c r="E385" s="75">
        <v>28.05</v>
      </c>
      <c r="F385" s="75">
        <v>71.44</v>
      </c>
      <c r="G385" s="75">
        <v>64.3</v>
      </c>
      <c r="H385" s="34">
        <f>(F385+G385)/2</f>
        <v>67.87</v>
      </c>
      <c r="I385" s="75">
        <v>0</v>
      </c>
      <c r="J385" s="76">
        <v>519</v>
      </c>
      <c r="K385" s="76">
        <v>1.86831</v>
      </c>
      <c r="L385" s="77">
        <v>4.02</v>
      </c>
      <c r="M385" s="75">
        <v>116</v>
      </c>
    </row>
    <row r="386" spans="2:13" ht="15">
      <c r="B386" s="40">
        <v>44212.5</v>
      </c>
      <c r="C386" s="75">
        <v>29.16</v>
      </c>
      <c r="D386" s="75">
        <v>27.5</v>
      </c>
      <c r="E386" s="75">
        <v>28.48</v>
      </c>
      <c r="F386" s="75">
        <v>72.01</v>
      </c>
      <c r="G386" s="75">
        <v>62.35</v>
      </c>
      <c r="H386" s="34">
        <f>(F386+G386)/2</f>
        <v>67.18</v>
      </c>
      <c r="I386" s="75">
        <v>0</v>
      </c>
      <c r="J386" s="76">
        <v>511.9</v>
      </c>
      <c r="K386" s="76">
        <v>1.843006</v>
      </c>
      <c r="L386" s="77">
        <v>3.844</v>
      </c>
      <c r="M386" s="75">
        <v>117.6</v>
      </c>
    </row>
    <row r="387" spans="2:13" ht="15">
      <c r="B387" s="40">
        <v>44212.541666666664</v>
      </c>
      <c r="C387" s="75">
        <v>29.6</v>
      </c>
      <c r="D387" s="75">
        <v>27.46</v>
      </c>
      <c r="E387" s="75">
        <v>28.41</v>
      </c>
      <c r="F387" s="75">
        <v>73.13</v>
      </c>
      <c r="G387" s="75">
        <v>64</v>
      </c>
      <c r="H387" s="34">
        <f>(F387+G387)/2</f>
        <v>68.565</v>
      </c>
      <c r="I387" s="75">
        <v>0</v>
      </c>
      <c r="J387" s="76">
        <v>414.8</v>
      </c>
      <c r="K387" s="76">
        <v>1.493385</v>
      </c>
      <c r="L387" s="77">
        <v>3.836</v>
      </c>
      <c r="M387" s="75">
        <v>134.7</v>
      </c>
    </row>
    <row r="388" spans="2:13" ht="15">
      <c r="B388" s="40">
        <v>44212.583333333336</v>
      </c>
      <c r="C388" s="75">
        <v>29.76</v>
      </c>
      <c r="D388" s="75">
        <v>28.13</v>
      </c>
      <c r="E388" s="75">
        <v>29.03</v>
      </c>
      <c r="F388" s="75">
        <v>70.02</v>
      </c>
      <c r="G388" s="75">
        <v>62.31</v>
      </c>
      <c r="H388" s="34">
        <f>(F388+G388)/2</f>
        <v>66.16499999999999</v>
      </c>
      <c r="I388" s="75">
        <v>0</v>
      </c>
      <c r="J388" s="76">
        <v>475.2</v>
      </c>
      <c r="K388" s="76">
        <v>1.710574</v>
      </c>
      <c r="L388" s="77">
        <v>3.987</v>
      </c>
      <c r="M388" s="75">
        <v>95</v>
      </c>
    </row>
    <row r="389" spans="2:13" ht="15">
      <c r="B389" s="40">
        <v>44212.625</v>
      </c>
      <c r="C389" s="75">
        <v>30.82</v>
      </c>
      <c r="D389" s="75">
        <v>29.05</v>
      </c>
      <c r="E389" s="75">
        <v>29.74</v>
      </c>
      <c r="F389" s="75">
        <v>62.99</v>
      </c>
      <c r="G389" s="75">
        <v>52.44</v>
      </c>
      <c r="H389" s="34">
        <f>(F389+G389)/2</f>
        <v>57.715</v>
      </c>
      <c r="I389" s="75">
        <v>0</v>
      </c>
      <c r="J389" s="76">
        <v>537.9</v>
      </c>
      <c r="K389" s="76">
        <v>1.936339</v>
      </c>
      <c r="L389" s="77">
        <v>4.766</v>
      </c>
      <c r="M389" s="75">
        <v>145.7</v>
      </c>
    </row>
    <row r="390" spans="2:13" ht="15">
      <c r="B390" s="40">
        <v>44212.666666666664</v>
      </c>
      <c r="C390" s="75">
        <v>30.37</v>
      </c>
      <c r="D390" s="75">
        <v>28.94</v>
      </c>
      <c r="E390" s="75">
        <v>29.54</v>
      </c>
      <c r="F390" s="75">
        <v>63.96</v>
      </c>
      <c r="G390" s="75">
        <v>55.44</v>
      </c>
      <c r="H390" s="34">
        <f>(F390+G390)/2</f>
        <v>59.7</v>
      </c>
      <c r="I390" s="75">
        <v>0</v>
      </c>
      <c r="J390" s="76">
        <v>535.1</v>
      </c>
      <c r="K390" s="76">
        <v>1.926184</v>
      </c>
      <c r="L390" s="77">
        <v>4.963</v>
      </c>
      <c r="M390" s="75">
        <v>125.3</v>
      </c>
    </row>
    <row r="391" spans="2:13" ht="15">
      <c r="B391" s="40">
        <v>44212.708333333336</v>
      </c>
      <c r="C391" s="75">
        <v>29.39</v>
      </c>
      <c r="D391" s="75">
        <v>28.06</v>
      </c>
      <c r="E391" s="75">
        <v>28.77</v>
      </c>
      <c r="F391" s="75">
        <v>62.56</v>
      </c>
      <c r="G391" s="75">
        <v>56.95</v>
      </c>
      <c r="H391" s="34">
        <f>(F391+G391)/2</f>
        <v>59.755</v>
      </c>
      <c r="I391" s="75">
        <v>0</v>
      </c>
      <c r="J391" s="76">
        <v>305.2</v>
      </c>
      <c r="K391" s="76">
        <v>1.098743</v>
      </c>
      <c r="L391" s="77">
        <v>4.712</v>
      </c>
      <c r="M391" s="75">
        <v>129.4</v>
      </c>
    </row>
    <row r="392" spans="2:13" ht="15">
      <c r="B392" s="40">
        <v>44212.75</v>
      </c>
      <c r="C392" s="75">
        <v>28.27</v>
      </c>
      <c r="D392" s="75">
        <v>26.39</v>
      </c>
      <c r="E392" s="75">
        <v>27.39</v>
      </c>
      <c r="F392" s="75">
        <v>67.66</v>
      </c>
      <c r="G392" s="75">
        <v>60.31</v>
      </c>
      <c r="H392" s="34">
        <f>(F392+G392)/2</f>
        <v>63.985</v>
      </c>
      <c r="I392" s="75">
        <v>0</v>
      </c>
      <c r="J392" s="76">
        <v>95.3</v>
      </c>
      <c r="K392" s="76">
        <v>0.3431604</v>
      </c>
      <c r="L392" s="77">
        <v>4.307</v>
      </c>
      <c r="M392" s="75">
        <v>134.7</v>
      </c>
    </row>
    <row r="393" spans="2:13" ht="15">
      <c r="B393" s="40">
        <v>44212.791666666664</v>
      </c>
      <c r="C393" s="75">
        <v>26.33</v>
      </c>
      <c r="D393" s="75">
        <v>24.67</v>
      </c>
      <c r="E393" s="75">
        <v>25.55</v>
      </c>
      <c r="F393" s="75">
        <v>78.14</v>
      </c>
      <c r="G393" s="75">
        <v>67.55</v>
      </c>
      <c r="H393" s="34">
        <f>(F393+G393)/2</f>
        <v>72.845</v>
      </c>
      <c r="I393" s="75">
        <v>0</v>
      </c>
      <c r="J393" s="76">
        <v>2.305</v>
      </c>
      <c r="K393" s="76">
        <v>0.008299217</v>
      </c>
      <c r="L393" s="77">
        <v>3.046</v>
      </c>
      <c r="M393" s="75">
        <v>145.7</v>
      </c>
    </row>
    <row r="394" spans="2:13" ht="15">
      <c r="B394" s="40">
        <v>44212.833333333336</v>
      </c>
      <c r="C394" s="75">
        <v>24.63</v>
      </c>
      <c r="D394" s="75">
        <v>23.43</v>
      </c>
      <c r="E394" s="75">
        <v>23.96</v>
      </c>
      <c r="F394" s="75">
        <v>87.2</v>
      </c>
      <c r="G394" s="75">
        <v>78.39</v>
      </c>
      <c r="H394" s="34">
        <f>(F394+G394)/2</f>
        <v>82.795</v>
      </c>
      <c r="I394" s="75">
        <v>0</v>
      </c>
      <c r="J394" s="76">
        <v>0.017</v>
      </c>
      <c r="K394" s="78">
        <v>6.133511E-05</v>
      </c>
      <c r="L394" s="77">
        <v>1.933</v>
      </c>
      <c r="M394" s="75">
        <v>179.5</v>
      </c>
    </row>
    <row r="395" spans="2:13" ht="15">
      <c r="B395" s="40">
        <v>44212.875</v>
      </c>
      <c r="C395" s="75">
        <v>23.44</v>
      </c>
      <c r="D395" s="75">
        <v>22.82</v>
      </c>
      <c r="E395" s="75">
        <v>23.02</v>
      </c>
      <c r="F395" s="75">
        <v>91.7</v>
      </c>
      <c r="G395" s="75">
        <v>87.2</v>
      </c>
      <c r="H395" s="34">
        <f>(F395+G395)/2</f>
        <v>89.45</v>
      </c>
      <c r="I395" s="75">
        <v>0</v>
      </c>
      <c r="J395" s="76">
        <v>0</v>
      </c>
      <c r="K395" s="76">
        <v>0</v>
      </c>
      <c r="L395" s="77">
        <v>1.302</v>
      </c>
      <c r="M395" s="75">
        <v>163.1</v>
      </c>
    </row>
    <row r="396" spans="2:13" ht="15">
      <c r="B396" s="40">
        <v>44212.916666666664</v>
      </c>
      <c r="C396" s="75">
        <v>22.86</v>
      </c>
      <c r="D396" s="75">
        <v>22.43</v>
      </c>
      <c r="E396" s="75">
        <v>22.69</v>
      </c>
      <c r="F396" s="75">
        <v>94.2</v>
      </c>
      <c r="G396" s="75">
        <v>91.7</v>
      </c>
      <c r="H396" s="34">
        <f>(F396+G396)/2</f>
        <v>92.95</v>
      </c>
      <c r="I396" s="75">
        <v>0</v>
      </c>
      <c r="J396" s="76">
        <v>0</v>
      </c>
      <c r="K396" s="76">
        <v>0</v>
      </c>
      <c r="L396" s="77">
        <v>1.325</v>
      </c>
      <c r="M396" s="75">
        <v>181.5</v>
      </c>
    </row>
    <row r="397" spans="2:13" ht="15">
      <c r="B397" s="40">
        <v>44212.958333333336</v>
      </c>
      <c r="C397" s="75">
        <v>22.44</v>
      </c>
      <c r="D397" s="75">
        <v>22.12</v>
      </c>
      <c r="E397" s="75">
        <v>22.31</v>
      </c>
      <c r="F397" s="75">
        <v>95.6</v>
      </c>
      <c r="G397" s="75">
        <v>94.2</v>
      </c>
      <c r="H397" s="34">
        <f>(F397+G397)/2</f>
        <v>94.9</v>
      </c>
      <c r="I397" s="75">
        <v>0</v>
      </c>
      <c r="J397" s="76">
        <v>0</v>
      </c>
      <c r="K397" s="76">
        <v>0</v>
      </c>
      <c r="L397" s="77">
        <v>0.643</v>
      </c>
      <c r="M397" s="75">
        <v>187.9</v>
      </c>
    </row>
    <row r="398" spans="2:13" ht="15">
      <c r="B398" s="40">
        <v>44213</v>
      </c>
      <c r="C398" s="75">
        <v>22.26</v>
      </c>
      <c r="D398" s="75">
        <v>21.94</v>
      </c>
      <c r="E398" s="75">
        <v>22.12</v>
      </c>
      <c r="F398" s="75">
        <v>96.6</v>
      </c>
      <c r="G398" s="75">
        <v>95.6</v>
      </c>
      <c r="H398" s="34">
        <f>(F398+G398)/2</f>
        <v>96.1</v>
      </c>
      <c r="I398" s="75">
        <v>0</v>
      </c>
      <c r="J398" s="76">
        <v>0</v>
      </c>
      <c r="K398" s="76">
        <v>0</v>
      </c>
      <c r="L398" s="77">
        <v>0</v>
      </c>
      <c r="M398" s="75">
        <v>195.7</v>
      </c>
    </row>
    <row r="399" spans="2:13" ht="15">
      <c r="B399" s="40">
        <v>44213.041666666664</v>
      </c>
      <c r="C399" s="75">
        <v>22.51</v>
      </c>
      <c r="D399" s="75">
        <v>22.04</v>
      </c>
      <c r="E399" s="75">
        <v>22.3</v>
      </c>
      <c r="F399" s="75">
        <v>96.8</v>
      </c>
      <c r="G399" s="75">
        <v>96.2</v>
      </c>
      <c r="H399" s="34">
        <f>(F399+G399)/2</f>
        <v>96.5</v>
      </c>
      <c r="I399" s="75">
        <v>0.1</v>
      </c>
      <c r="J399" s="76">
        <v>0</v>
      </c>
      <c r="K399" s="76">
        <v>0</v>
      </c>
      <c r="L399" s="77">
        <v>0.27</v>
      </c>
      <c r="M399" s="75">
        <v>193.7</v>
      </c>
    </row>
    <row r="400" spans="2:13" ht="15">
      <c r="B400" s="40">
        <v>44213.083333333336</v>
      </c>
      <c r="C400" s="75">
        <v>22.1</v>
      </c>
      <c r="D400" s="75">
        <v>21.54</v>
      </c>
      <c r="E400" s="75">
        <v>21.8</v>
      </c>
      <c r="F400" s="75">
        <v>98.3</v>
      </c>
      <c r="G400" s="75">
        <v>96.7</v>
      </c>
      <c r="H400" s="34">
        <f>(F400+G400)/2</f>
        <v>97.5</v>
      </c>
      <c r="I400" s="75">
        <v>0</v>
      </c>
      <c r="J400" s="76">
        <v>0</v>
      </c>
      <c r="K400" s="76">
        <v>0</v>
      </c>
      <c r="L400" s="77">
        <v>0</v>
      </c>
      <c r="M400" s="75">
        <v>193.2</v>
      </c>
    </row>
    <row r="401" spans="2:13" ht="15">
      <c r="B401" s="40">
        <v>44213.125</v>
      </c>
      <c r="C401" s="75">
        <v>21.75</v>
      </c>
      <c r="D401" s="75">
        <v>21.44</v>
      </c>
      <c r="E401" s="75">
        <v>21.56</v>
      </c>
      <c r="F401" s="75">
        <v>99</v>
      </c>
      <c r="G401" s="75">
        <v>98.3</v>
      </c>
      <c r="H401" s="34">
        <f>(F401+G401)/2</f>
        <v>98.65</v>
      </c>
      <c r="I401" s="75">
        <v>0.4</v>
      </c>
      <c r="J401" s="76">
        <v>0</v>
      </c>
      <c r="K401" s="76">
        <v>0</v>
      </c>
      <c r="L401" s="77">
        <v>0.007</v>
      </c>
      <c r="M401" s="75">
        <v>174.4</v>
      </c>
    </row>
    <row r="402" spans="2:13" ht="15">
      <c r="B402" s="40">
        <v>44213.166666666664</v>
      </c>
      <c r="C402" s="75">
        <v>21.76</v>
      </c>
      <c r="D402" s="75">
        <v>21.27</v>
      </c>
      <c r="E402" s="75">
        <v>21.48</v>
      </c>
      <c r="F402" s="75">
        <v>99.1</v>
      </c>
      <c r="G402" s="75">
        <v>98.8</v>
      </c>
      <c r="H402" s="34">
        <f>(F402+G402)/2</f>
        <v>98.94999999999999</v>
      </c>
      <c r="I402" s="75">
        <v>0.2</v>
      </c>
      <c r="J402" s="76">
        <v>0</v>
      </c>
      <c r="K402" s="76">
        <v>0</v>
      </c>
      <c r="L402" s="77">
        <v>0.205</v>
      </c>
      <c r="M402" s="75">
        <v>150.7</v>
      </c>
    </row>
    <row r="403" spans="2:13" ht="15">
      <c r="B403" s="40">
        <v>44213.208333333336</v>
      </c>
      <c r="C403" s="75">
        <v>21.72</v>
      </c>
      <c r="D403" s="75">
        <v>20.78</v>
      </c>
      <c r="E403" s="75">
        <v>21.21</v>
      </c>
      <c r="F403" s="75">
        <v>99.1</v>
      </c>
      <c r="G403" s="75">
        <v>97.8</v>
      </c>
      <c r="H403" s="34">
        <f>(F403+G403)/2</f>
        <v>98.44999999999999</v>
      </c>
      <c r="I403" s="75">
        <v>0.6</v>
      </c>
      <c r="J403" s="76">
        <v>0</v>
      </c>
      <c r="K403" s="76">
        <v>0</v>
      </c>
      <c r="L403" s="77">
        <v>1.283</v>
      </c>
      <c r="M403" s="75">
        <v>192.9</v>
      </c>
    </row>
    <row r="404" spans="2:13" ht="15">
      <c r="B404" s="40">
        <v>44213.25</v>
      </c>
      <c r="C404" s="75">
        <v>21.65</v>
      </c>
      <c r="D404" s="75">
        <v>21.28</v>
      </c>
      <c r="E404" s="75">
        <v>21.39</v>
      </c>
      <c r="F404" s="75">
        <v>98.4</v>
      </c>
      <c r="G404" s="75">
        <v>97.8</v>
      </c>
      <c r="H404" s="34">
        <f>(F404+G404)/2</f>
        <v>98.1</v>
      </c>
      <c r="I404" s="75">
        <v>0.4</v>
      </c>
      <c r="J404" s="76">
        <v>12.47</v>
      </c>
      <c r="K404" s="76">
        <v>0.04488167</v>
      </c>
      <c r="L404" s="77">
        <v>0.818</v>
      </c>
      <c r="M404" s="75">
        <v>186.7</v>
      </c>
    </row>
    <row r="405" spans="2:13" ht="15">
      <c r="B405" s="40">
        <v>44213.291666666664</v>
      </c>
      <c r="C405" s="75">
        <v>23.11</v>
      </c>
      <c r="D405" s="75">
        <v>21.5</v>
      </c>
      <c r="E405" s="75">
        <v>22.25</v>
      </c>
      <c r="F405" s="75">
        <v>98.4</v>
      </c>
      <c r="G405" s="75">
        <v>95.7</v>
      </c>
      <c r="H405" s="34">
        <f>(F405+G405)/2</f>
        <v>97.05000000000001</v>
      </c>
      <c r="I405" s="75">
        <v>0</v>
      </c>
      <c r="J405" s="76">
        <v>126.1</v>
      </c>
      <c r="K405" s="76">
        <v>0.4539453</v>
      </c>
      <c r="L405" s="77">
        <v>0.963</v>
      </c>
      <c r="M405" s="75">
        <v>213.3</v>
      </c>
    </row>
    <row r="406" spans="2:13" ht="15">
      <c r="B406" s="40">
        <v>44213.333333333336</v>
      </c>
      <c r="C406" s="75">
        <v>24.82</v>
      </c>
      <c r="D406" s="75">
        <v>22.78</v>
      </c>
      <c r="E406" s="75">
        <v>23.27</v>
      </c>
      <c r="F406" s="75">
        <v>96</v>
      </c>
      <c r="G406" s="75">
        <v>91.8</v>
      </c>
      <c r="H406" s="34">
        <f>(F406+G406)/2</f>
        <v>93.9</v>
      </c>
      <c r="I406" s="75">
        <v>0</v>
      </c>
      <c r="J406" s="76">
        <v>202</v>
      </c>
      <c r="K406" s="76">
        <v>0.7272531</v>
      </c>
      <c r="L406" s="77">
        <v>1.141</v>
      </c>
      <c r="M406" s="75">
        <v>132.6</v>
      </c>
    </row>
    <row r="407" spans="2:13" ht="15">
      <c r="B407" s="40">
        <v>44213.375</v>
      </c>
      <c r="C407" s="75">
        <v>26.82</v>
      </c>
      <c r="D407" s="75">
        <v>24.93</v>
      </c>
      <c r="E407" s="75">
        <v>25.97</v>
      </c>
      <c r="F407" s="75">
        <v>92.4</v>
      </c>
      <c r="G407" s="75">
        <v>77.78</v>
      </c>
      <c r="H407" s="34">
        <f>(F407+G407)/2</f>
        <v>85.09</v>
      </c>
      <c r="I407" s="75">
        <v>0</v>
      </c>
      <c r="J407" s="76">
        <v>523.8</v>
      </c>
      <c r="K407" s="76">
        <v>1.885695</v>
      </c>
      <c r="L407" s="77">
        <v>1.995</v>
      </c>
      <c r="M407" s="75">
        <v>158.6</v>
      </c>
    </row>
    <row r="408" spans="2:13" ht="15">
      <c r="B408" s="40">
        <v>44213.416666666664</v>
      </c>
      <c r="C408" s="75">
        <v>28.37</v>
      </c>
      <c r="D408" s="75">
        <v>25</v>
      </c>
      <c r="E408" s="75">
        <v>26.94</v>
      </c>
      <c r="F408" s="75">
        <v>83.5</v>
      </c>
      <c r="G408" s="75">
        <v>66.86</v>
      </c>
      <c r="H408" s="34">
        <f>(F408+G408)/2</f>
        <v>75.18</v>
      </c>
      <c r="I408" s="75">
        <v>0</v>
      </c>
      <c r="J408" s="76">
        <v>584.9</v>
      </c>
      <c r="K408" s="76">
        <v>2.105513</v>
      </c>
      <c r="L408" s="77">
        <v>3.339</v>
      </c>
      <c r="M408" s="75">
        <v>182.2</v>
      </c>
    </row>
    <row r="409" spans="2:13" ht="15">
      <c r="B409" s="40">
        <v>44213.458333333336</v>
      </c>
      <c r="C409" s="75">
        <v>27.98</v>
      </c>
      <c r="D409" s="75">
        <v>24.83</v>
      </c>
      <c r="E409" s="75">
        <v>26.7</v>
      </c>
      <c r="F409" s="75">
        <v>84.3</v>
      </c>
      <c r="G409" s="75">
        <v>68.38</v>
      </c>
      <c r="H409" s="34">
        <f>(F409+G409)/2</f>
        <v>76.34</v>
      </c>
      <c r="I409" s="75">
        <v>0</v>
      </c>
      <c r="J409" s="76">
        <v>609</v>
      </c>
      <c r="K409" s="76">
        <v>2.192316</v>
      </c>
      <c r="L409" s="77">
        <v>3.672</v>
      </c>
      <c r="M409" s="75">
        <v>196</v>
      </c>
    </row>
    <row r="410" spans="2:13" ht="15">
      <c r="B410" s="40">
        <v>44213.5</v>
      </c>
      <c r="C410" s="75">
        <v>29.54</v>
      </c>
      <c r="D410" s="75">
        <v>27.66</v>
      </c>
      <c r="E410" s="75">
        <v>28.59</v>
      </c>
      <c r="F410" s="75">
        <v>70.36</v>
      </c>
      <c r="G410" s="75">
        <v>61.67</v>
      </c>
      <c r="H410" s="34">
        <f>(F410+G410)/2</f>
        <v>66.015</v>
      </c>
      <c r="I410" s="75">
        <v>0</v>
      </c>
      <c r="J410" s="76">
        <v>737.6</v>
      </c>
      <c r="K410" s="76">
        <v>2.655213</v>
      </c>
      <c r="L410" s="77">
        <v>3.942</v>
      </c>
      <c r="M410" s="75">
        <v>143</v>
      </c>
    </row>
    <row r="411" spans="2:13" ht="15">
      <c r="B411" s="40">
        <v>44213.541666666664</v>
      </c>
      <c r="C411" s="75">
        <v>30.31</v>
      </c>
      <c r="D411" s="75">
        <v>28.4</v>
      </c>
      <c r="E411" s="75">
        <v>29.49</v>
      </c>
      <c r="F411" s="75">
        <v>67.89</v>
      </c>
      <c r="G411" s="75">
        <v>55.99</v>
      </c>
      <c r="H411" s="34">
        <f>(F411+G411)/2</f>
        <v>61.94</v>
      </c>
      <c r="I411" s="75">
        <v>0</v>
      </c>
      <c r="J411" s="76">
        <v>849</v>
      </c>
      <c r="K411" s="76">
        <v>3.056968</v>
      </c>
      <c r="L411" s="77">
        <v>5.062</v>
      </c>
      <c r="M411" s="75">
        <v>187.8</v>
      </c>
    </row>
    <row r="412" spans="2:13" ht="15">
      <c r="B412" s="40">
        <v>44213.583333333336</v>
      </c>
      <c r="C412" s="75">
        <v>30.91</v>
      </c>
      <c r="D412" s="75">
        <v>28.85</v>
      </c>
      <c r="E412" s="75">
        <v>29.96</v>
      </c>
      <c r="F412" s="75">
        <v>65.04</v>
      </c>
      <c r="G412" s="75">
        <v>53.47</v>
      </c>
      <c r="H412" s="34">
        <f>(F412+G412)/2</f>
        <v>59.255</v>
      </c>
      <c r="I412" s="75">
        <v>0</v>
      </c>
      <c r="J412" s="76">
        <v>744.3</v>
      </c>
      <c r="K412" s="76">
        <v>2.679324</v>
      </c>
      <c r="L412" s="77">
        <v>5.576</v>
      </c>
      <c r="M412" s="75">
        <v>145.2</v>
      </c>
    </row>
    <row r="413" spans="2:13" ht="15">
      <c r="B413" s="40">
        <v>44213.625</v>
      </c>
      <c r="C413" s="75">
        <v>31.05</v>
      </c>
      <c r="D413" s="75">
        <v>28.19</v>
      </c>
      <c r="E413" s="75">
        <v>29.78</v>
      </c>
      <c r="F413" s="75">
        <v>67.88</v>
      </c>
      <c r="G413" s="75">
        <v>52.06</v>
      </c>
      <c r="H413" s="34">
        <f>(F413+G413)/2</f>
        <v>59.97</v>
      </c>
      <c r="I413" s="75">
        <v>0</v>
      </c>
      <c r="J413" s="76">
        <v>574.2</v>
      </c>
      <c r="K413" s="76">
        <v>2.067241</v>
      </c>
      <c r="L413" s="77">
        <v>5.472</v>
      </c>
      <c r="M413" s="75">
        <v>152.4</v>
      </c>
    </row>
    <row r="414" spans="2:13" ht="15">
      <c r="B414" s="40">
        <v>44213.666666666664</v>
      </c>
      <c r="C414" s="75">
        <v>30.17</v>
      </c>
      <c r="D414" s="75">
        <v>28.41</v>
      </c>
      <c r="E414" s="75">
        <v>29.35</v>
      </c>
      <c r="F414" s="75">
        <v>66.07</v>
      </c>
      <c r="G414" s="75">
        <v>56.61</v>
      </c>
      <c r="H414" s="34">
        <f>(F414+G414)/2</f>
        <v>61.339999999999996</v>
      </c>
      <c r="I414" s="75">
        <v>0</v>
      </c>
      <c r="J414" s="76">
        <v>495.4</v>
      </c>
      <c r="K414" s="76">
        <v>1.783455</v>
      </c>
      <c r="L414" s="77">
        <v>5.564</v>
      </c>
      <c r="M414" s="75">
        <v>144</v>
      </c>
    </row>
    <row r="415" spans="2:13" ht="15">
      <c r="B415" s="40">
        <v>44213.708333333336</v>
      </c>
      <c r="C415" s="75">
        <v>29.44</v>
      </c>
      <c r="D415" s="75">
        <v>27.84</v>
      </c>
      <c r="E415" s="75">
        <v>28.51</v>
      </c>
      <c r="F415" s="75">
        <v>67.79</v>
      </c>
      <c r="G415" s="75">
        <v>56.13</v>
      </c>
      <c r="H415" s="34">
        <f>(F415+G415)/2</f>
        <v>61.96000000000001</v>
      </c>
      <c r="I415" s="75">
        <v>0</v>
      </c>
      <c r="J415" s="76">
        <v>338.3</v>
      </c>
      <c r="K415" s="76">
        <v>1.217899</v>
      </c>
      <c r="L415" s="77">
        <v>5.676</v>
      </c>
      <c r="M415" s="75">
        <v>124.7</v>
      </c>
    </row>
    <row r="416" spans="2:13" ht="15">
      <c r="B416" s="40">
        <v>44213.75</v>
      </c>
      <c r="C416" s="75">
        <v>28.03</v>
      </c>
      <c r="D416" s="75">
        <v>25.71</v>
      </c>
      <c r="E416" s="75">
        <v>27</v>
      </c>
      <c r="F416" s="75">
        <v>77.26</v>
      </c>
      <c r="G416" s="75">
        <v>66.04</v>
      </c>
      <c r="H416" s="34">
        <f>(F416+G416)/2</f>
        <v>71.65</v>
      </c>
      <c r="I416" s="75">
        <v>0</v>
      </c>
      <c r="J416" s="76">
        <v>114.2</v>
      </c>
      <c r="K416" s="76">
        <v>0.4111825</v>
      </c>
      <c r="L416" s="77">
        <v>4.969</v>
      </c>
      <c r="M416" s="75">
        <v>157</v>
      </c>
    </row>
    <row r="417" spans="2:13" ht="15">
      <c r="B417" s="40">
        <v>44213.791666666664</v>
      </c>
      <c r="C417" s="75">
        <v>25.71</v>
      </c>
      <c r="D417" s="75">
        <v>24.47</v>
      </c>
      <c r="E417" s="75">
        <v>25.08</v>
      </c>
      <c r="F417" s="75">
        <v>82.8</v>
      </c>
      <c r="G417" s="75">
        <v>77.1</v>
      </c>
      <c r="H417" s="34">
        <f>(F417+G417)/2</f>
        <v>79.94999999999999</v>
      </c>
      <c r="I417" s="75">
        <v>0</v>
      </c>
      <c r="J417" s="76">
        <v>2.737</v>
      </c>
      <c r="K417" s="76">
        <v>0.009852774</v>
      </c>
      <c r="L417" s="77">
        <v>3.756</v>
      </c>
      <c r="M417" s="75">
        <v>131.1</v>
      </c>
    </row>
    <row r="418" spans="2:13" ht="15">
      <c r="B418" s="40">
        <v>44213.833333333336</v>
      </c>
      <c r="C418" s="75">
        <v>24.46</v>
      </c>
      <c r="D418" s="75">
        <v>23.8</v>
      </c>
      <c r="E418" s="75">
        <v>24.07</v>
      </c>
      <c r="F418" s="75">
        <v>86</v>
      </c>
      <c r="G418" s="75">
        <v>82.8</v>
      </c>
      <c r="H418" s="34">
        <f>(F418+G418)/2</f>
        <v>84.4</v>
      </c>
      <c r="I418" s="75">
        <v>0</v>
      </c>
      <c r="J418" s="76">
        <v>0</v>
      </c>
      <c r="K418" s="76">
        <v>0</v>
      </c>
      <c r="L418" s="77">
        <v>2.702</v>
      </c>
      <c r="M418" s="75">
        <v>151.5</v>
      </c>
    </row>
    <row r="419" spans="2:13" ht="15">
      <c r="B419" s="40">
        <v>44213.875</v>
      </c>
      <c r="C419" s="75">
        <v>23.81</v>
      </c>
      <c r="D419" s="75">
        <v>23.37</v>
      </c>
      <c r="E419" s="75">
        <v>23.58</v>
      </c>
      <c r="F419" s="75">
        <v>89.3</v>
      </c>
      <c r="G419" s="75">
        <v>86</v>
      </c>
      <c r="H419" s="34">
        <f>(F419+G419)/2</f>
        <v>87.65</v>
      </c>
      <c r="I419" s="75">
        <v>0</v>
      </c>
      <c r="J419" s="76">
        <v>0</v>
      </c>
      <c r="K419" s="76">
        <v>0</v>
      </c>
      <c r="L419" s="77">
        <v>2.336</v>
      </c>
      <c r="M419" s="75">
        <v>153.5</v>
      </c>
    </row>
    <row r="420" spans="2:13" ht="15">
      <c r="B420" s="40">
        <v>44213.916666666664</v>
      </c>
      <c r="C420" s="75">
        <v>23.58</v>
      </c>
      <c r="D420" s="75">
        <v>23.34</v>
      </c>
      <c r="E420" s="75">
        <v>23.45</v>
      </c>
      <c r="F420" s="75">
        <v>91.4</v>
      </c>
      <c r="G420" s="75">
        <v>89.4</v>
      </c>
      <c r="H420" s="34">
        <f>(F420+G420)/2</f>
        <v>90.4</v>
      </c>
      <c r="I420" s="75">
        <v>0</v>
      </c>
      <c r="J420" s="76">
        <v>0</v>
      </c>
      <c r="K420" s="76">
        <v>0</v>
      </c>
      <c r="L420" s="77">
        <v>1.191</v>
      </c>
      <c r="M420" s="75">
        <v>177.7</v>
      </c>
    </row>
    <row r="421" spans="2:13" ht="15">
      <c r="B421" s="40">
        <v>44213.958333333336</v>
      </c>
      <c r="C421" s="75">
        <v>23.57</v>
      </c>
      <c r="D421" s="75">
        <v>22.87</v>
      </c>
      <c r="E421" s="75">
        <v>23.12</v>
      </c>
      <c r="F421" s="75">
        <v>93.9</v>
      </c>
      <c r="G421" s="75">
        <v>91.5</v>
      </c>
      <c r="H421" s="34">
        <f>(F421+G421)/2</f>
        <v>92.7</v>
      </c>
      <c r="I421" s="75">
        <v>0</v>
      </c>
      <c r="J421" s="76">
        <v>0</v>
      </c>
      <c r="K421" s="76">
        <v>0</v>
      </c>
      <c r="L421" s="77">
        <v>0.839</v>
      </c>
      <c r="M421" s="75">
        <v>150.7</v>
      </c>
    </row>
    <row r="422" spans="2:13" ht="15">
      <c r="B422" s="40">
        <v>44214</v>
      </c>
      <c r="C422" s="75">
        <v>23.27</v>
      </c>
      <c r="D422" s="75">
        <v>22.67</v>
      </c>
      <c r="E422" s="75">
        <v>23.01</v>
      </c>
      <c r="F422" s="75">
        <v>94.5</v>
      </c>
      <c r="G422" s="75">
        <v>92.7</v>
      </c>
      <c r="H422" s="34">
        <f>(F422+G422)/2</f>
        <v>93.6</v>
      </c>
      <c r="I422" s="75">
        <v>0.2</v>
      </c>
      <c r="J422" s="76">
        <v>0</v>
      </c>
      <c r="K422" s="76">
        <v>0</v>
      </c>
      <c r="L422" s="77">
        <v>0.619</v>
      </c>
      <c r="M422" s="75">
        <v>178.3</v>
      </c>
    </row>
    <row r="423" spans="2:13" ht="15">
      <c r="B423" s="40">
        <v>44214.041666666664</v>
      </c>
      <c r="C423" s="75">
        <v>22.74</v>
      </c>
      <c r="D423" s="75">
        <v>22.39</v>
      </c>
      <c r="E423" s="75">
        <v>22.52</v>
      </c>
      <c r="F423" s="75">
        <v>96.3</v>
      </c>
      <c r="G423" s="75">
        <v>94.5</v>
      </c>
      <c r="H423" s="34">
        <f>(F423+G423)/2</f>
        <v>95.4</v>
      </c>
      <c r="I423" s="75">
        <v>0</v>
      </c>
      <c r="J423" s="76">
        <v>0</v>
      </c>
      <c r="K423" s="76">
        <v>0</v>
      </c>
      <c r="L423" s="77">
        <v>0.218</v>
      </c>
      <c r="M423" s="75">
        <v>149.8</v>
      </c>
    </row>
    <row r="424" spans="2:13" ht="15">
      <c r="B424" s="40">
        <v>44214.083333333336</v>
      </c>
      <c r="C424" s="75">
        <v>22.77</v>
      </c>
      <c r="D424" s="75">
        <v>22.56</v>
      </c>
      <c r="E424" s="75">
        <v>22.67</v>
      </c>
      <c r="F424" s="75">
        <v>97.1</v>
      </c>
      <c r="G424" s="75">
        <v>96</v>
      </c>
      <c r="H424" s="34">
        <f>(F424+G424)/2</f>
        <v>96.55</v>
      </c>
      <c r="I424" s="75">
        <v>0</v>
      </c>
      <c r="J424" s="76">
        <v>0</v>
      </c>
      <c r="K424" s="76">
        <v>0</v>
      </c>
      <c r="L424" s="77">
        <v>0.193</v>
      </c>
      <c r="M424" s="75">
        <v>186.5</v>
      </c>
    </row>
    <row r="425" spans="2:13" ht="15">
      <c r="B425" s="40">
        <v>44214.125</v>
      </c>
      <c r="C425" s="75">
        <v>22.75</v>
      </c>
      <c r="D425" s="75">
        <v>22.57</v>
      </c>
      <c r="E425" s="75">
        <v>22.68</v>
      </c>
      <c r="F425" s="75">
        <v>97.2</v>
      </c>
      <c r="G425" s="75">
        <v>96.9</v>
      </c>
      <c r="H425" s="34">
        <f>(F425+G425)/2</f>
        <v>97.05000000000001</v>
      </c>
      <c r="I425" s="75">
        <v>0.1</v>
      </c>
      <c r="J425" s="76">
        <v>0.003</v>
      </c>
      <c r="K425" s="78">
        <v>1.022475E-05</v>
      </c>
      <c r="L425" s="77">
        <v>0.518</v>
      </c>
      <c r="M425" s="75">
        <v>220.5</v>
      </c>
    </row>
    <row r="426" spans="2:13" ht="15">
      <c r="B426" s="40">
        <v>44214.166666666664</v>
      </c>
      <c r="C426" s="75">
        <v>22.59</v>
      </c>
      <c r="D426" s="75">
        <v>21.49</v>
      </c>
      <c r="E426" s="75">
        <v>22.15</v>
      </c>
      <c r="F426" s="75">
        <v>98.5</v>
      </c>
      <c r="G426" s="75">
        <v>97</v>
      </c>
      <c r="H426" s="34">
        <f>(F426+G426)/2</f>
        <v>97.75</v>
      </c>
      <c r="I426" s="75">
        <v>6.5</v>
      </c>
      <c r="J426" s="76">
        <v>0.003</v>
      </c>
      <c r="K426" s="78">
        <v>1.022493E-05</v>
      </c>
      <c r="L426" s="77">
        <v>2.021</v>
      </c>
      <c r="M426" s="75">
        <v>160.9</v>
      </c>
    </row>
    <row r="427" spans="2:13" ht="15">
      <c r="B427" s="40">
        <v>44214.208333333336</v>
      </c>
      <c r="C427" s="75">
        <v>21.61</v>
      </c>
      <c r="D427" s="75">
        <v>21.48</v>
      </c>
      <c r="E427" s="75">
        <v>21.55</v>
      </c>
      <c r="F427" s="75">
        <v>99.3</v>
      </c>
      <c r="G427" s="75">
        <v>98.6</v>
      </c>
      <c r="H427" s="34">
        <f>(F427+G427)/2</f>
        <v>98.94999999999999</v>
      </c>
      <c r="I427" s="75">
        <v>0.4</v>
      </c>
      <c r="J427" s="76">
        <v>0.026</v>
      </c>
      <c r="K427" s="78">
        <v>9.202849E-05</v>
      </c>
      <c r="L427" s="77">
        <v>0.247</v>
      </c>
      <c r="M427" s="75">
        <v>181.7</v>
      </c>
    </row>
    <row r="428" spans="2:13" ht="15">
      <c r="B428" s="40">
        <v>44214.25</v>
      </c>
      <c r="C428" s="75">
        <v>21.95</v>
      </c>
      <c r="D428" s="75">
        <v>21.44</v>
      </c>
      <c r="E428" s="75">
        <v>21.61</v>
      </c>
      <c r="F428" s="75">
        <v>99.7</v>
      </c>
      <c r="G428" s="75">
        <v>99.3</v>
      </c>
      <c r="H428" s="34">
        <f>(F428+G428)/2</f>
        <v>99.5</v>
      </c>
      <c r="I428" s="75">
        <v>0</v>
      </c>
      <c r="J428" s="76">
        <v>9.12</v>
      </c>
      <c r="K428" s="76">
        <v>0.03282459</v>
      </c>
      <c r="L428" s="77">
        <v>0</v>
      </c>
      <c r="M428" s="75">
        <v>155.3</v>
      </c>
    </row>
    <row r="429" spans="2:13" ht="15">
      <c r="B429" s="40">
        <v>44214.291666666664</v>
      </c>
      <c r="C429" s="75">
        <v>23.85</v>
      </c>
      <c r="D429" s="75">
        <v>21.96</v>
      </c>
      <c r="E429" s="75">
        <v>22.5</v>
      </c>
      <c r="F429" s="75">
        <v>99.7</v>
      </c>
      <c r="G429" s="75">
        <v>99.2</v>
      </c>
      <c r="H429" s="34">
        <f>(F429+G429)/2</f>
        <v>99.45</v>
      </c>
      <c r="I429" s="75">
        <v>0</v>
      </c>
      <c r="J429" s="76">
        <v>127.8</v>
      </c>
      <c r="K429" s="76">
        <v>0.4599848</v>
      </c>
      <c r="L429" s="77">
        <v>0.268</v>
      </c>
      <c r="M429" s="75">
        <v>139.5</v>
      </c>
    </row>
    <row r="430" spans="2:13" ht="15">
      <c r="B430" s="40">
        <v>44214.333333333336</v>
      </c>
      <c r="C430" s="75">
        <v>25.53</v>
      </c>
      <c r="D430" s="75">
        <v>23.54</v>
      </c>
      <c r="E430" s="75">
        <v>24.13</v>
      </c>
      <c r="F430" s="75">
        <v>99.3</v>
      </c>
      <c r="G430" s="75">
        <v>89.5</v>
      </c>
      <c r="H430" s="34">
        <f>(F430+G430)/2</f>
        <v>94.4</v>
      </c>
      <c r="I430" s="75">
        <v>0</v>
      </c>
      <c r="J430" s="76">
        <v>229.3</v>
      </c>
      <c r="K430" s="76">
        <v>0.8255467</v>
      </c>
      <c r="L430" s="77">
        <v>2.379</v>
      </c>
      <c r="M430" s="75">
        <v>76.66</v>
      </c>
    </row>
    <row r="431" spans="2:13" ht="15">
      <c r="B431" s="40">
        <v>44214.375</v>
      </c>
      <c r="C431" s="75">
        <v>27.19</v>
      </c>
      <c r="D431" s="75">
        <v>24.91</v>
      </c>
      <c r="E431" s="75">
        <v>26.05</v>
      </c>
      <c r="F431" s="75">
        <v>89.2</v>
      </c>
      <c r="G431" s="75">
        <v>76.36</v>
      </c>
      <c r="H431" s="34">
        <f>(F431+G431)/2</f>
        <v>82.78</v>
      </c>
      <c r="I431" s="75">
        <v>0</v>
      </c>
      <c r="J431" s="76">
        <v>390.6</v>
      </c>
      <c r="K431" s="76">
        <v>1.406003</v>
      </c>
      <c r="L431" s="77">
        <v>3.045</v>
      </c>
      <c r="M431" s="75">
        <v>123.2</v>
      </c>
    </row>
    <row r="432" spans="2:13" ht="15">
      <c r="B432" s="40">
        <v>44214.416666666664</v>
      </c>
      <c r="C432" s="75">
        <v>28.63</v>
      </c>
      <c r="D432" s="75">
        <v>25.91</v>
      </c>
      <c r="E432" s="75">
        <v>27.05</v>
      </c>
      <c r="F432" s="75">
        <v>81.8</v>
      </c>
      <c r="G432" s="75">
        <v>67.28</v>
      </c>
      <c r="H432" s="34">
        <f>(F432+G432)/2</f>
        <v>74.53999999999999</v>
      </c>
      <c r="I432" s="75">
        <v>0</v>
      </c>
      <c r="J432" s="76">
        <v>491.7</v>
      </c>
      <c r="K432" s="76">
        <v>1.770138</v>
      </c>
      <c r="L432" s="77">
        <v>3.365</v>
      </c>
      <c r="M432" s="75">
        <v>107.5</v>
      </c>
    </row>
    <row r="433" spans="2:13" ht="15">
      <c r="B433" s="40">
        <v>44214.458333333336</v>
      </c>
      <c r="C433" s="75">
        <v>29.56</v>
      </c>
      <c r="D433" s="75">
        <v>27.87</v>
      </c>
      <c r="E433" s="75">
        <v>28.69</v>
      </c>
      <c r="F433" s="75">
        <v>69.99</v>
      </c>
      <c r="G433" s="75">
        <v>54.25</v>
      </c>
      <c r="H433" s="34">
        <f>(F433+G433)/2</f>
        <v>62.12</v>
      </c>
      <c r="I433" s="75">
        <v>0</v>
      </c>
      <c r="J433" s="76">
        <v>719.1</v>
      </c>
      <c r="K433" s="76">
        <v>2.588865</v>
      </c>
      <c r="L433" s="77">
        <v>4.641</v>
      </c>
      <c r="M433" s="75">
        <v>162.6</v>
      </c>
    </row>
    <row r="434" spans="2:13" ht="15">
      <c r="B434" s="40">
        <v>44214.5</v>
      </c>
      <c r="C434" s="75">
        <v>30.52</v>
      </c>
      <c r="D434" s="75">
        <v>28.95</v>
      </c>
      <c r="E434" s="75">
        <v>29.76</v>
      </c>
      <c r="F434" s="75">
        <v>59.72</v>
      </c>
      <c r="G434" s="75">
        <v>47.33</v>
      </c>
      <c r="H434" s="34">
        <f>(F434+G434)/2</f>
        <v>53.525</v>
      </c>
      <c r="I434" s="75">
        <v>0</v>
      </c>
      <c r="J434" s="76">
        <v>933</v>
      </c>
      <c r="K434" s="76">
        <v>3.360044</v>
      </c>
      <c r="L434" s="77">
        <v>5.139</v>
      </c>
      <c r="M434" s="75">
        <v>135.9</v>
      </c>
    </row>
    <row r="435" spans="2:13" ht="15">
      <c r="B435" s="40">
        <v>44214.541666666664</v>
      </c>
      <c r="C435" s="75">
        <v>31.07</v>
      </c>
      <c r="D435" s="75">
        <v>29.51</v>
      </c>
      <c r="E435" s="75">
        <v>30.25</v>
      </c>
      <c r="F435" s="75">
        <v>54.37</v>
      </c>
      <c r="G435" s="75">
        <v>42.43</v>
      </c>
      <c r="H435" s="34">
        <f>(F435+G435)/2</f>
        <v>48.4</v>
      </c>
      <c r="I435" s="75">
        <v>0</v>
      </c>
      <c r="J435" s="76">
        <v>931</v>
      </c>
      <c r="K435" s="76">
        <v>3.351248</v>
      </c>
      <c r="L435" s="77">
        <v>4.918</v>
      </c>
      <c r="M435" s="75">
        <v>127.3</v>
      </c>
    </row>
    <row r="436" spans="2:13" ht="15">
      <c r="B436" s="40">
        <v>44214.583333333336</v>
      </c>
      <c r="C436" s="75">
        <v>31.48</v>
      </c>
      <c r="D436" s="75">
        <v>30</v>
      </c>
      <c r="E436" s="75">
        <v>30.57</v>
      </c>
      <c r="F436" s="75">
        <v>50.56</v>
      </c>
      <c r="G436" s="75">
        <v>42.27</v>
      </c>
      <c r="H436" s="34">
        <f>(F436+G436)/2</f>
        <v>46.415000000000006</v>
      </c>
      <c r="I436" s="75">
        <v>0</v>
      </c>
      <c r="J436" s="76">
        <v>856</v>
      </c>
      <c r="K436" s="76">
        <v>3.081987</v>
      </c>
      <c r="L436" s="77">
        <v>4.746</v>
      </c>
      <c r="M436" s="75">
        <v>137.9</v>
      </c>
    </row>
    <row r="437" spans="2:13" ht="15">
      <c r="B437" s="40">
        <v>44214.625</v>
      </c>
      <c r="C437" s="75">
        <v>31.43</v>
      </c>
      <c r="D437" s="75">
        <v>30.14</v>
      </c>
      <c r="E437" s="75">
        <v>30.71</v>
      </c>
      <c r="F437" s="75">
        <v>48.5</v>
      </c>
      <c r="G437" s="75">
        <v>40.89</v>
      </c>
      <c r="H437" s="34">
        <f>(F437+G437)/2</f>
        <v>44.695</v>
      </c>
      <c r="I437" s="75">
        <v>0</v>
      </c>
      <c r="J437" s="76">
        <v>721.1</v>
      </c>
      <c r="K437" s="76">
        <v>2.595797</v>
      </c>
      <c r="L437" s="77">
        <v>4.711</v>
      </c>
      <c r="M437" s="75">
        <v>107</v>
      </c>
    </row>
    <row r="438" spans="2:13" ht="15">
      <c r="B438" s="40">
        <v>44214.666666666664</v>
      </c>
      <c r="C438" s="75">
        <v>31.04</v>
      </c>
      <c r="D438" s="75">
        <v>29.23</v>
      </c>
      <c r="E438" s="75">
        <v>30.03</v>
      </c>
      <c r="F438" s="75">
        <v>53.31</v>
      </c>
      <c r="G438" s="75">
        <v>44.59</v>
      </c>
      <c r="H438" s="34">
        <f>(F438+G438)/2</f>
        <v>48.95</v>
      </c>
      <c r="I438" s="75">
        <v>0</v>
      </c>
      <c r="J438" s="76">
        <v>544.9</v>
      </c>
      <c r="K438" s="76">
        <v>1.961738</v>
      </c>
      <c r="L438" s="77">
        <v>5.021</v>
      </c>
      <c r="M438" s="75">
        <v>108</v>
      </c>
    </row>
    <row r="439" spans="2:13" ht="15">
      <c r="B439" s="40">
        <v>44214.708333333336</v>
      </c>
      <c r="C439" s="75">
        <v>29.75</v>
      </c>
      <c r="D439" s="75">
        <v>27.97</v>
      </c>
      <c r="E439" s="75">
        <v>28.84</v>
      </c>
      <c r="F439" s="75">
        <v>61.87</v>
      </c>
      <c r="G439" s="75">
        <v>47.95</v>
      </c>
      <c r="H439" s="34">
        <f>(F439+G439)/2</f>
        <v>54.91</v>
      </c>
      <c r="I439" s="75">
        <v>0</v>
      </c>
      <c r="J439" s="76">
        <v>311</v>
      </c>
      <c r="K439" s="76">
        <v>1.119771</v>
      </c>
      <c r="L439" s="77">
        <v>4.683</v>
      </c>
      <c r="M439" s="75">
        <v>161.6</v>
      </c>
    </row>
    <row r="440" spans="2:13" ht="15">
      <c r="B440" s="40">
        <v>44214.75</v>
      </c>
      <c r="C440" s="75">
        <v>28.35</v>
      </c>
      <c r="D440" s="75">
        <v>25.98</v>
      </c>
      <c r="E440" s="75">
        <v>27.26</v>
      </c>
      <c r="F440" s="75">
        <v>71.69</v>
      </c>
      <c r="G440" s="75">
        <v>60.15</v>
      </c>
      <c r="H440" s="34">
        <f>(F440+G440)/2</f>
        <v>65.92</v>
      </c>
      <c r="I440" s="75">
        <v>0</v>
      </c>
      <c r="J440" s="76">
        <v>110.8</v>
      </c>
      <c r="K440" s="76">
        <v>0.3988161</v>
      </c>
      <c r="L440" s="77">
        <v>3.987</v>
      </c>
      <c r="M440" s="75">
        <v>139.9</v>
      </c>
    </row>
    <row r="441" spans="2:13" ht="15">
      <c r="B441" s="40">
        <v>44214.791666666664</v>
      </c>
      <c r="C441" s="75">
        <v>25.98</v>
      </c>
      <c r="D441" s="75">
        <v>24.41</v>
      </c>
      <c r="E441" s="75">
        <v>25.2</v>
      </c>
      <c r="F441" s="75">
        <v>79.18</v>
      </c>
      <c r="G441" s="75">
        <v>71.36</v>
      </c>
      <c r="H441" s="34">
        <f>(F441+G441)/2</f>
        <v>75.27000000000001</v>
      </c>
      <c r="I441" s="75">
        <v>0</v>
      </c>
      <c r="J441" s="76">
        <v>2.359</v>
      </c>
      <c r="K441" s="76">
        <v>0.008493387</v>
      </c>
      <c r="L441" s="77">
        <v>2.944</v>
      </c>
      <c r="M441" s="75">
        <v>152.3</v>
      </c>
    </row>
    <row r="442" spans="2:13" ht="15">
      <c r="B442" s="40">
        <v>44214.833333333336</v>
      </c>
      <c r="C442" s="75">
        <v>24.45</v>
      </c>
      <c r="D442" s="75">
        <v>23.49</v>
      </c>
      <c r="E442" s="75">
        <v>23.99</v>
      </c>
      <c r="F442" s="75">
        <v>84.8</v>
      </c>
      <c r="G442" s="75">
        <v>78.95</v>
      </c>
      <c r="H442" s="34">
        <f>(F442+G442)/2</f>
        <v>81.875</v>
      </c>
      <c r="I442" s="75">
        <v>0</v>
      </c>
      <c r="J442" s="76">
        <v>0</v>
      </c>
      <c r="K442" s="76">
        <v>0</v>
      </c>
      <c r="L442" s="77">
        <v>2.351</v>
      </c>
      <c r="M442" s="75">
        <v>185.9</v>
      </c>
    </row>
    <row r="443" spans="2:13" ht="15">
      <c r="B443" s="40">
        <v>44214.875</v>
      </c>
      <c r="C443" s="75">
        <v>23.53</v>
      </c>
      <c r="D443" s="75">
        <v>22.99</v>
      </c>
      <c r="E443" s="75">
        <v>23.31</v>
      </c>
      <c r="F443" s="75">
        <v>87.3</v>
      </c>
      <c r="G443" s="75">
        <v>84.7</v>
      </c>
      <c r="H443" s="34">
        <f>(F443+G443)/2</f>
        <v>86</v>
      </c>
      <c r="I443" s="75">
        <v>0</v>
      </c>
      <c r="J443" s="76">
        <v>0</v>
      </c>
      <c r="K443" s="76">
        <v>0</v>
      </c>
      <c r="L443" s="77">
        <v>2.343</v>
      </c>
      <c r="M443" s="75">
        <v>152.4</v>
      </c>
    </row>
    <row r="444" spans="2:13" ht="15">
      <c r="B444" s="40">
        <v>44214.916666666664</v>
      </c>
      <c r="C444" s="75">
        <v>22.99</v>
      </c>
      <c r="D444" s="75">
        <v>22.4</v>
      </c>
      <c r="E444" s="75">
        <v>22.78</v>
      </c>
      <c r="F444" s="75">
        <v>89.7</v>
      </c>
      <c r="G444" s="75">
        <v>87.3</v>
      </c>
      <c r="H444" s="34">
        <f>(F444+G444)/2</f>
        <v>88.5</v>
      </c>
      <c r="I444" s="75">
        <v>0</v>
      </c>
      <c r="J444" s="76">
        <v>0</v>
      </c>
      <c r="K444" s="76">
        <v>0</v>
      </c>
      <c r="L444" s="77">
        <v>1.787</v>
      </c>
      <c r="M444" s="75">
        <v>192.9</v>
      </c>
    </row>
    <row r="445" spans="2:13" ht="15">
      <c r="B445" s="40">
        <v>44214.958333333336</v>
      </c>
      <c r="C445" s="75">
        <v>22.39</v>
      </c>
      <c r="D445" s="75">
        <v>21.85</v>
      </c>
      <c r="E445" s="75">
        <v>22.02</v>
      </c>
      <c r="F445" s="75">
        <v>92.4</v>
      </c>
      <c r="G445" s="75">
        <v>89.7</v>
      </c>
      <c r="H445" s="34">
        <f>(F445+G445)/2</f>
        <v>91.05000000000001</v>
      </c>
      <c r="I445" s="75">
        <v>0</v>
      </c>
      <c r="J445" s="76">
        <v>0</v>
      </c>
      <c r="K445" s="76">
        <v>0</v>
      </c>
      <c r="L445" s="77">
        <v>0.836</v>
      </c>
      <c r="M445" s="75">
        <v>169.7</v>
      </c>
    </row>
    <row r="446" spans="2:13" ht="15">
      <c r="B446" s="40">
        <v>44215</v>
      </c>
      <c r="C446" s="75">
        <v>21.96</v>
      </c>
      <c r="D446" s="75">
        <v>21.64</v>
      </c>
      <c r="E446" s="75">
        <v>21.73</v>
      </c>
      <c r="F446" s="75">
        <v>93.4</v>
      </c>
      <c r="G446" s="75">
        <v>91.7</v>
      </c>
      <c r="H446" s="34">
        <f>(F446+G446)/2</f>
        <v>92.55000000000001</v>
      </c>
      <c r="I446" s="75">
        <v>0</v>
      </c>
      <c r="J446" s="76">
        <v>0</v>
      </c>
      <c r="K446" s="76">
        <v>0</v>
      </c>
      <c r="L446" s="77">
        <v>0.366</v>
      </c>
      <c r="M446" s="75">
        <v>188.5</v>
      </c>
    </row>
    <row r="447" spans="2:13" ht="15">
      <c r="B447" s="40">
        <v>44215.041666666664</v>
      </c>
      <c r="C447" s="75">
        <v>21.66</v>
      </c>
      <c r="D447" s="75">
        <v>21.4</v>
      </c>
      <c r="E447" s="75">
        <v>21.47</v>
      </c>
      <c r="F447" s="75">
        <v>95</v>
      </c>
      <c r="G447" s="75">
        <v>93.4</v>
      </c>
      <c r="H447" s="34">
        <f>(F447+G447)/2</f>
        <v>94.2</v>
      </c>
      <c r="I447" s="75">
        <v>0</v>
      </c>
      <c r="J447" s="76">
        <v>0</v>
      </c>
      <c r="K447" s="76">
        <v>0</v>
      </c>
      <c r="L447" s="77">
        <v>0.263</v>
      </c>
      <c r="M447" s="75">
        <v>210</v>
      </c>
    </row>
    <row r="448" spans="2:13" ht="15">
      <c r="B448" s="40">
        <v>44215.083333333336</v>
      </c>
      <c r="C448" s="75">
        <v>21.5</v>
      </c>
      <c r="D448" s="75">
        <v>21.21</v>
      </c>
      <c r="E448" s="75">
        <v>21.36</v>
      </c>
      <c r="F448" s="75">
        <v>95.7</v>
      </c>
      <c r="G448" s="75">
        <v>94.9</v>
      </c>
      <c r="H448" s="34">
        <f>(F448+G448)/2</f>
        <v>95.30000000000001</v>
      </c>
      <c r="I448" s="75">
        <v>0</v>
      </c>
      <c r="J448" s="76">
        <v>0</v>
      </c>
      <c r="K448" s="76">
        <v>0</v>
      </c>
      <c r="L448" s="77">
        <v>0.204</v>
      </c>
      <c r="M448" s="75">
        <v>188.6</v>
      </c>
    </row>
    <row r="449" spans="2:13" ht="15">
      <c r="B449" s="40">
        <v>44215.125</v>
      </c>
      <c r="C449" s="75">
        <v>21.32</v>
      </c>
      <c r="D449" s="75">
        <v>20.8</v>
      </c>
      <c r="E449" s="75">
        <v>21.07</v>
      </c>
      <c r="F449" s="75">
        <v>97.1</v>
      </c>
      <c r="G449" s="75">
        <v>95.6</v>
      </c>
      <c r="H449" s="34">
        <f>(F449+G449)/2</f>
        <v>96.35</v>
      </c>
      <c r="I449" s="75">
        <v>0</v>
      </c>
      <c r="J449" s="76">
        <v>0</v>
      </c>
      <c r="K449" s="76">
        <v>0</v>
      </c>
      <c r="L449" s="77">
        <v>0.141</v>
      </c>
      <c r="M449" s="75">
        <v>206.2</v>
      </c>
    </row>
    <row r="450" spans="2:13" ht="15">
      <c r="B450" s="40">
        <v>44215.166666666664</v>
      </c>
      <c r="C450" s="75">
        <v>20.84</v>
      </c>
      <c r="D450" s="75">
        <v>20.22</v>
      </c>
      <c r="E450" s="75">
        <v>20.56</v>
      </c>
      <c r="F450" s="75">
        <v>98.1</v>
      </c>
      <c r="G450" s="75">
        <v>97</v>
      </c>
      <c r="H450" s="34">
        <f>(F450+G450)/2</f>
        <v>97.55</v>
      </c>
      <c r="I450" s="75">
        <v>0</v>
      </c>
      <c r="J450" s="76">
        <v>0</v>
      </c>
      <c r="K450" s="76">
        <v>0</v>
      </c>
      <c r="L450" s="77">
        <v>0.009</v>
      </c>
      <c r="M450" s="75">
        <v>160.8</v>
      </c>
    </row>
    <row r="451" spans="2:13" ht="15">
      <c r="B451" s="40">
        <v>44215.208333333336</v>
      </c>
      <c r="C451" s="75">
        <v>20.38</v>
      </c>
      <c r="D451" s="75">
        <v>20.02</v>
      </c>
      <c r="E451" s="75">
        <v>20.24</v>
      </c>
      <c r="F451" s="75">
        <v>98.8</v>
      </c>
      <c r="G451" s="75">
        <v>97.9</v>
      </c>
      <c r="H451" s="34">
        <f>(F451+G451)/2</f>
        <v>98.35</v>
      </c>
      <c r="I451" s="75">
        <v>0</v>
      </c>
      <c r="J451" s="76">
        <v>0</v>
      </c>
      <c r="K451" s="76">
        <v>0</v>
      </c>
      <c r="L451" s="77">
        <v>0.016</v>
      </c>
      <c r="M451" s="75">
        <v>218.6</v>
      </c>
    </row>
    <row r="452" spans="2:13" ht="15">
      <c r="B452" s="40">
        <v>44215.25</v>
      </c>
      <c r="C452" s="75">
        <v>20.79</v>
      </c>
      <c r="D452" s="75">
        <v>19.62</v>
      </c>
      <c r="E452" s="75">
        <v>20.15</v>
      </c>
      <c r="F452" s="75">
        <v>99.2</v>
      </c>
      <c r="G452" s="75">
        <v>98.5</v>
      </c>
      <c r="H452" s="34">
        <f>(F452+G452)/2</f>
        <v>98.85</v>
      </c>
      <c r="I452" s="75">
        <v>0</v>
      </c>
      <c r="J452" s="76">
        <v>15.72</v>
      </c>
      <c r="K452" s="76">
        <v>0.05657868</v>
      </c>
      <c r="L452" s="77">
        <v>0.012</v>
      </c>
      <c r="M452" s="75">
        <v>283.8</v>
      </c>
    </row>
    <row r="453" spans="2:13" ht="15">
      <c r="B453" s="40">
        <v>44215.291666666664</v>
      </c>
      <c r="C453" s="75">
        <v>23.11</v>
      </c>
      <c r="D453" s="75">
        <v>20.9</v>
      </c>
      <c r="E453" s="75">
        <v>22.1</v>
      </c>
      <c r="F453" s="75">
        <v>98.5</v>
      </c>
      <c r="G453" s="75">
        <v>93.1</v>
      </c>
      <c r="H453" s="34">
        <f>(F453+G453)/2</f>
        <v>95.8</v>
      </c>
      <c r="I453" s="75">
        <v>0</v>
      </c>
      <c r="J453" s="76">
        <v>160.1</v>
      </c>
      <c r="K453" s="76">
        <v>0.576186</v>
      </c>
      <c r="L453" s="77">
        <v>1.045</v>
      </c>
      <c r="M453" s="75">
        <v>211</v>
      </c>
    </row>
    <row r="454" spans="2:13" ht="15">
      <c r="B454" s="40">
        <v>44215.333333333336</v>
      </c>
      <c r="C454" s="75">
        <v>26.02</v>
      </c>
      <c r="D454" s="75">
        <v>22.92</v>
      </c>
      <c r="E454" s="75">
        <v>24.8</v>
      </c>
      <c r="F454" s="75">
        <v>93.9</v>
      </c>
      <c r="G454" s="75">
        <v>78.27</v>
      </c>
      <c r="H454" s="34">
        <f>(F454+G454)/2</f>
        <v>86.08500000000001</v>
      </c>
      <c r="I454" s="75">
        <v>0</v>
      </c>
      <c r="J454" s="76">
        <v>359.6</v>
      </c>
      <c r="K454" s="76">
        <v>1.294736</v>
      </c>
      <c r="L454" s="77">
        <v>1.578</v>
      </c>
      <c r="M454" s="75">
        <v>105.5</v>
      </c>
    </row>
    <row r="455" spans="2:13" ht="15">
      <c r="B455" s="40">
        <v>44215.375</v>
      </c>
      <c r="C455" s="75">
        <v>27.94</v>
      </c>
      <c r="D455" s="75">
        <v>25.63</v>
      </c>
      <c r="E455" s="75">
        <v>26.92</v>
      </c>
      <c r="F455" s="75">
        <v>82.7</v>
      </c>
      <c r="G455" s="75">
        <v>64</v>
      </c>
      <c r="H455" s="34">
        <f>(F455+G455)/2</f>
        <v>73.35</v>
      </c>
      <c r="I455" s="75">
        <v>0</v>
      </c>
      <c r="J455" s="76">
        <v>554.2</v>
      </c>
      <c r="K455" s="76">
        <v>1.995153</v>
      </c>
      <c r="L455" s="77">
        <v>2.305</v>
      </c>
      <c r="M455" s="75">
        <v>118.5</v>
      </c>
    </row>
    <row r="456" spans="2:13" ht="15">
      <c r="B456" s="40">
        <v>44215.416666666664</v>
      </c>
      <c r="C456" s="75">
        <v>29.28</v>
      </c>
      <c r="D456" s="75">
        <v>26.8</v>
      </c>
      <c r="E456" s="75">
        <v>28.19</v>
      </c>
      <c r="F456" s="75">
        <v>66.71</v>
      </c>
      <c r="G456" s="75">
        <v>51.6</v>
      </c>
      <c r="H456" s="34">
        <f>(F456+G456)/2</f>
        <v>59.155</v>
      </c>
      <c r="I456" s="75">
        <v>0</v>
      </c>
      <c r="J456" s="76">
        <v>637.7</v>
      </c>
      <c r="K456" s="76">
        <v>2.29557</v>
      </c>
      <c r="L456" s="77">
        <v>2.223</v>
      </c>
      <c r="M456" s="75">
        <v>85.2</v>
      </c>
    </row>
    <row r="457" spans="2:13" ht="15">
      <c r="B457" s="40">
        <v>44215.458333333336</v>
      </c>
      <c r="C457" s="75">
        <v>30.22</v>
      </c>
      <c r="D457" s="75">
        <v>27.63</v>
      </c>
      <c r="E457" s="75">
        <v>28.84</v>
      </c>
      <c r="F457" s="75">
        <v>61.9</v>
      </c>
      <c r="G457" s="75">
        <v>50.02</v>
      </c>
      <c r="H457" s="34">
        <f>(F457+G457)/2</f>
        <v>55.96</v>
      </c>
      <c r="I457" s="75">
        <v>0</v>
      </c>
      <c r="J457" s="76">
        <v>661</v>
      </c>
      <c r="K457" s="76">
        <v>2.379699</v>
      </c>
      <c r="L457" s="77">
        <v>2.591</v>
      </c>
      <c r="M457" s="75">
        <v>131.9</v>
      </c>
    </row>
    <row r="458" spans="2:13" ht="15">
      <c r="B458" s="40">
        <v>44215.5</v>
      </c>
      <c r="C458" s="75">
        <v>32.09</v>
      </c>
      <c r="D458" s="75">
        <v>28.67</v>
      </c>
      <c r="E458" s="75">
        <v>30.07</v>
      </c>
      <c r="F458" s="75">
        <v>59.41</v>
      </c>
      <c r="G458" s="75">
        <v>47.06</v>
      </c>
      <c r="H458" s="34">
        <f>(F458+G458)/2</f>
        <v>53.235</v>
      </c>
      <c r="I458" s="75">
        <v>0</v>
      </c>
      <c r="J458" s="76">
        <v>753.6</v>
      </c>
      <c r="K458" s="76">
        <v>2.713064</v>
      </c>
      <c r="L458" s="77">
        <v>3.324</v>
      </c>
      <c r="M458" s="75">
        <v>133.6</v>
      </c>
    </row>
    <row r="459" spans="2:13" ht="15">
      <c r="B459" s="40">
        <v>44215.541666666664</v>
      </c>
      <c r="C459" s="75">
        <v>31.14</v>
      </c>
      <c r="D459" s="75">
        <v>28.67</v>
      </c>
      <c r="E459" s="75">
        <v>29.98</v>
      </c>
      <c r="F459" s="75">
        <v>65.56</v>
      </c>
      <c r="G459" s="75">
        <v>50.28</v>
      </c>
      <c r="H459" s="34">
        <f>(F459+G459)/2</f>
        <v>57.92</v>
      </c>
      <c r="I459" s="75">
        <v>0</v>
      </c>
      <c r="J459" s="76">
        <v>820</v>
      </c>
      <c r="K459" s="76">
        <v>2.951174</v>
      </c>
      <c r="L459" s="77">
        <v>4.469</v>
      </c>
      <c r="M459" s="75">
        <v>148.4</v>
      </c>
    </row>
    <row r="460" spans="2:13" ht="15">
      <c r="B460" s="40">
        <v>44215.583333333336</v>
      </c>
      <c r="C460" s="75">
        <v>30.66</v>
      </c>
      <c r="D460" s="75">
        <v>28.86</v>
      </c>
      <c r="E460" s="75">
        <v>29.94</v>
      </c>
      <c r="F460" s="75">
        <v>61.4</v>
      </c>
      <c r="G460" s="75">
        <v>53.47</v>
      </c>
      <c r="H460" s="34">
        <f>(F460+G460)/2</f>
        <v>57.435</v>
      </c>
      <c r="I460" s="75">
        <v>0</v>
      </c>
      <c r="J460" s="76">
        <v>810</v>
      </c>
      <c r="K460" s="76">
        <v>2.915958</v>
      </c>
      <c r="L460" s="77">
        <v>4.958</v>
      </c>
      <c r="M460" s="75">
        <v>161.8</v>
      </c>
    </row>
    <row r="461" spans="2:13" ht="15">
      <c r="B461" s="40">
        <v>44215.625</v>
      </c>
      <c r="C461" s="75">
        <v>30.96</v>
      </c>
      <c r="D461" s="75">
        <v>28.91</v>
      </c>
      <c r="E461" s="75">
        <v>29.79</v>
      </c>
      <c r="F461" s="75">
        <v>58.23</v>
      </c>
      <c r="G461" s="75">
        <v>52.97</v>
      </c>
      <c r="H461" s="34">
        <f>(F461+G461)/2</f>
        <v>55.599999999999994</v>
      </c>
      <c r="I461" s="75">
        <v>0</v>
      </c>
      <c r="J461" s="76">
        <v>686.3</v>
      </c>
      <c r="K461" s="76">
        <v>2.470592</v>
      </c>
      <c r="L461" s="77">
        <v>4.964</v>
      </c>
      <c r="M461" s="75">
        <v>151.1</v>
      </c>
    </row>
    <row r="462" spans="2:13" ht="15">
      <c r="B462" s="40">
        <v>44215.666666666664</v>
      </c>
      <c r="C462" s="75">
        <v>30.8</v>
      </c>
      <c r="D462" s="75">
        <v>28.27</v>
      </c>
      <c r="E462" s="75">
        <v>29.59</v>
      </c>
      <c r="F462" s="75">
        <v>64.16</v>
      </c>
      <c r="G462" s="75">
        <v>53.4</v>
      </c>
      <c r="H462" s="34">
        <f>(F462+G462)/2</f>
        <v>58.78</v>
      </c>
      <c r="I462" s="75">
        <v>0</v>
      </c>
      <c r="J462" s="76">
        <v>490.5</v>
      </c>
      <c r="K462" s="76">
        <v>1.76585</v>
      </c>
      <c r="L462" s="77">
        <v>4.941</v>
      </c>
      <c r="M462" s="75">
        <v>160.4</v>
      </c>
    </row>
    <row r="463" spans="2:13" ht="15">
      <c r="B463" s="40">
        <v>44215.708333333336</v>
      </c>
      <c r="C463" s="75">
        <v>29.02</v>
      </c>
      <c r="D463" s="75">
        <v>26.68</v>
      </c>
      <c r="E463" s="75">
        <v>28.02</v>
      </c>
      <c r="F463" s="75">
        <v>71.67</v>
      </c>
      <c r="G463" s="75">
        <v>63.07</v>
      </c>
      <c r="H463" s="34">
        <f>(F463+G463)/2</f>
        <v>67.37</v>
      </c>
      <c r="I463" s="75">
        <v>0</v>
      </c>
      <c r="J463" s="76">
        <v>267.9</v>
      </c>
      <c r="K463" s="76">
        <v>0.9644293</v>
      </c>
      <c r="L463" s="77">
        <v>5.048</v>
      </c>
      <c r="M463" s="75">
        <v>155.5</v>
      </c>
    </row>
    <row r="464" spans="2:13" ht="15">
      <c r="B464" s="40">
        <v>44215.75</v>
      </c>
      <c r="C464" s="75">
        <v>27.09</v>
      </c>
      <c r="D464" s="75">
        <v>25.44</v>
      </c>
      <c r="E464" s="75">
        <v>26.28</v>
      </c>
      <c r="F464" s="75">
        <v>78.63</v>
      </c>
      <c r="G464" s="75">
        <v>67.73</v>
      </c>
      <c r="H464" s="34">
        <f>(F464+G464)/2</f>
        <v>73.18</v>
      </c>
      <c r="I464" s="75">
        <v>0</v>
      </c>
      <c r="J464" s="76">
        <v>90</v>
      </c>
      <c r="K464" s="76">
        <v>0.3241145</v>
      </c>
      <c r="L464" s="77">
        <v>4.577</v>
      </c>
      <c r="M464" s="75">
        <v>151.5</v>
      </c>
    </row>
    <row r="465" spans="2:13" ht="15">
      <c r="B465" s="40">
        <v>44215.791666666664</v>
      </c>
      <c r="C465" s="75">
        <v>25.45</v>
      </c>
      <c r="D465" s="75">
        <v>24.21</v>
      </c>
      <c r="E465" s="75">
        <v>24.8</v>
      </c>
      <c r="F465" s="75">
        <v>84.5</v>
      </c>
      <c r="G465" s="75">
        <v>77.72</v>
      </c>
      <c r="H465" s="34">
        <f>(F465+G465)/2</f>
        <v>81.11</v>
      </c>
      <c r="I465" s="75">
        <v>0</v>
      </c>
      <c r="J465" s="76">
        <v>2.589</v>
      </c>
      <c r="K465" s="76">
        <v>0.009321469</v>
      </c>
      <c r="L465" s="77">
        <v>3.786</v>
      </c>
      <c r="M465" s="75">
        <v>168.5</v>
      </c>
    </row>
    <row r="466" spans="2:13" ht="15">
      <c r="B466" s="40">
        <v>44215.833333333336</v>
      </c>
      <c r="C466" s="75">
        <v>24.21</v>
      </c>
      <c r="D466" s="75">
        <v>23.59</v>
      </c>
      <c r="E466" s="75">
        <v>23.88</v>
      </c>
      <c r="F466" s="75">
        <v>90</v>
      </c>
      <c r="G466" s="75">
        <v>84.5</v>
      </c>
      <c r="H466" s="34">
        <f>(F466+G466)/2</f>
        <v>87.25</v>
      </c>
      <c r="I466" s="75">
        <v>0</v>
      </c>
      <c r="J466" s="76">
        <v>0</v>
      </c>
      <c r="K466" s="76">
        <v>0</v>
      </c>
      <c r="L466" s="77">
        <v>3.356</v>
      </c>
      <c r="M466" s="75">
        <v>184.8</v>
      </c>
    </row>
    <row r="467" spans="2:13" ht="15">
      <c r="B467" s="40">
        <v>44215.875</v>
      </c>
      <c r="C467" s="75">
        <v>23.62</v>
      </c>
      <c r="D467" s="75">
        <v>23.08</v>
      </c>
      <c r="E467" s="75">
        <v>23.33</v>
      </c>
      <c r="F467" s="75">
        <v>93</v>
      </c>
      <c r="G467" s="75">
        <v>90</v>
      </c>
      <c r="H467" s="34">
        <f>(F467+G467)/2</f>
        <v>91.5</v>
      </c>
      <c r="I467" s="75">
        <v>0</v>
      </c>
      <c r="J467" s="76">
        <v>0</v>
      </c>
      <c r="K467" s="76">
        <v>0</v>
      </c>
      <c r="L467" s="77">
        <v>2.629</v>
      </c>
      <c r="M467" s="75">
        <v>169.2</v>
      </c>
    </row>
    <row r="468" spans="2:13" ht="15">
      <c r="B468" s="40">
        <v>44215.916666666664</v>
      </c>
      <c r="C468" s="75">
        <v>23.09</v>
      </c>
      <c r="D468" s="75">
        <v>22.77</v>
      </c>
      <c r="E468" s="75">
        <v>22.94</v>
      </c>
      <c r="F468" s="75">
        <v>93.9</v>
      </c>
      <c r="G468" s="75">
        <v>92.9</v>
      </c>
      <c r="H468" s="34">
        <f>(F468+G468)/2</f>
        <v>93.4</v>
      </c>
      <c r="I468" s="75">
        <v>0</v>
      </c>
      <c r="J468" s="76">
        <v>0</v>
      </c>
      <c r="K468" s="76">
        <v>0</v>
      </c>
      <c r="L468" s="77">
        <v>1.964</v>
      </c>
      <c r="M468" s="75">
        <v>159.6</v>
      </c>
    </row>
    <row r="469" spans="2:13" ht="15">
      <c r="B469" s="40">
        <v>44215.958333333336</v>
      </c>
      <c r="C469" s="75">
        <v>22.76</v>
      </c>
      <c r="D469" s="75">
        <v>22.38</v>
      </c>
      <c r="E469" s="75">
        <v>22.5</v>
      </c>
      <c r="F469" s="75">
        <v>95.1</v>
      </c>
      <c r="G469" s="75">
        <v>93.8</v>
      </c>
      <c r="H469" s="34">
        <f>(F469+G469)/2</f>
        <v>94.44999999999999</v>
      </c>
      <c r="I469" s="75">
        <v>0</v>
      </c>
      <c r="J469" s="76">
        <v>0</v>
      </c>
      <c r="K469" s="76">
        <v>0</v>
      </c>
      <c r="L469" s="77">
        <v>0.47</v>
      </c>
      <c r="M469" s="75">
        <v>158.8</v>
      </c>
    </row>
    <row r="470" spans="2:13" ht="15">
      <c r="B470" s="40">
        <v>44216</v>
      </c>
      <c r="C470" s="75">
        <v>22.52</v>
      </c>
      <c r="D470" s="75">
        <v>22.13</v>
      </c>
      <c r="E470" s="75">
        <v>22.3</v>
      </c>
      <c r="F470" s="75">
        <v>95.9</v>
      </c>
      <c r="G470" s="75">
        <v>94.4</v>
      </c>
      <c r="H470" s="34">
        <f>(F470+G470)/2</f>
        <v>95.15</v>
      </c>
      <c r="I470" s="75">
        <v>0</v>
      </c>
      <c r="J470" s="76">
        <v>0</v>
      </c>
      <c r="K470" s="76">
        <v>0</v>
      </c>
      <c r="L470" s="77">
        <v>0</v>
      </c>
      <c r="M470" s="75">
        <v>193.2</v>
      </c>
    </row>
    <row r="471" spans="2:13" ht="15">
      <c r="B471" s="40">
        <v>44216.041666666664</v>
      </c>
      <c r="C471" s="75">
        <v>22.33</v>
      </c>
      <c r="D471" s="75">
        <v>22.01</v>
      </c>
      <c r="E471" s="75">
        <v>22.1</v>
      </c>
      <c r="F471" s="75">
        <v>96.6</v>
      </c>
      <c r="G471" s="75">
        <v>95.9</v>
      </c>
      <c r="H471" s="34">
        <f>(F471+G471)/2</f>
        <v>96.25</v>
      </c>
      <c r="I471" s="75">
        <v>0</v>
      </c>
      <c r="J471" s="76">
        <v>0</v>
      </c>
      <c r="K471" s="76">
        <v>0</v>
      </c>
      <c r="L471" s="77">
        <v>0</v>
      </c>
      <c r="M471" s="75">
        <v>191.6</v>
      </c>
    </row>
    <row r="472" spans="2:13" ht="15">
      <c r="B472" s="40">
        <v>44216.083333333336</v>
      </c>
      <c r="C472" s="75">
        <v>22.29</v>
      </c>
      <c r="D472" s="75">
        <v>22.01</v>
      </c>
      <c r="E472" s="75">
        <v>22.15</v>
      </c>
      <c r="F472" s="75">
        <v>96.5</v>
      </c>
      <c r="G472" s="75">
        <v>95.7</v>
      </c>
      <c r="H472" s="34">
        <f>(F472+G472)/2</f>
        <v>96.1</v>
      </c>
      <c r="I472" s="75">
        <v>0</v>
      </c>
      <c r="J472" s="76">
        <v>0</v>
      </c>
      <c r="K472" s="76">
        <v>0</v>
      </c>
      <c r="L472" s="77">
        <v>0</v>
      </c>
      <c r="M472" s="75">
        <v>290.2</v>
      </c>
    </row>
    <row r="473" spans="2:13" ht="15">
      <c r="B473" s="40">
        <v>44216.125</v>
      </c>
      <c r="C473" s="75">
        <v>22.3</v>
      </c>
      <c r="D473" s="75">
        <v>21.79</v>
      </c>
      <c r="E473" s="75">
        <v>22.09</v>
      </c>
      <c r="F473" s="75">
        <v>96.9</v>
      </c>
      <c r="G473" s="75">
        <v>95.4</v>
      </c>
      <c r="H473" s="34">
        <f>(F473+G473)/2</f>
        <v>96.15</v>
      </c>
      <c r="I473" s="75">
        <v>0</v>
      </c>
      <c r="J473" s="76">
        <v>0</v>
      </c>
      <c r="K473" s="76">
        <v>0</v>
      </c>
      <c r="L473" s="77">
        <v>0.066</v>
      </c>
      <c r="M473" s="75">
        <v>200.2</v>
      </c>
    </row>
    <row r="474" spans="2:13" ht="15">
      <c r="B474" s="40">
        <v>44216.166666666664</v>
      </c>
      <c r="C474" s="75">
        <v>21.79</v>
      </c>
      <c r="D474" s="75">
        <v>21.52</v>
      </c>
      <c r="E474" s="75">
        <v>21.6</v>
      </c>
      <c r="F474" s="75">
        <v>97.9</v>
      </c>
      <c r="G474" s="75">
        <v>96.9</v>
      </c>
      <c r="H474" s="34">
        <f>(F474+G474)/2</f>
        <v>97.4</v>
      </c>
      <c r="I474" s="75">
        <v>0</v>
      </c>
      <c r="J474" s="76">
        <v>0</v>
      </c>
      <c r="K474" s="76">
        <v>0</v>
      </c>
      <c r="L474" s="77">
        <v>0.013</v>
      </c>
      <c r="M474" s="75">
        <v>214.2</v>
      </c>
    </row>
    <row r="475" spans="2:13" ht="15">
      <c r="B475" s="40">
        <v>44216.208333333336</v>
      </c>
      <c r="C475" s="75">
        <v>21.62</v>
      </c>
      <c r="D475" s="75">
        <v>21.28</v>
      </c>
      <c r="E475" s="75">
        <v>21.52</v>
      </c>
      <c r="F475" s="75">
        <v>97.9</v>
      </c>
      <c r="G475" s="75">
        <v>97.8</v>
      </c>
      <c r="H475" s="34">
        <f>(F475+G475)/2</f>
        <v>97.85</v>
      </c>
      <c r="I475" s="75">
        <v>0</v>
      </c>
      <c r="J475" s="76">
        <v>0</v>
      </c>
      <c r="K475" s="76">
        <v>0</v>
      </c>
      <c r="L475" s="77">
        <v>0</v>
      </c>
      <c r="M475" s="75">
        <v>192.3</v>
      </c>
    </row>
    <row r="476" spans="2:13" ht="15">
      <c r="B476" s="40">
        <v>44216.25</v>
      </c>
      <c r="C476" s="75">
        <v>21.36</v>
      </c>
      <c r="D476" s="75">
        <v>21.12</v>
      </c>
      <c r="E476" s="75">
        <v>21.25</v>
      </c>
      <c r="F476" s="75">
        <v>98.3</v>
      </c>
      <c r="G476" s="75">
        <v>97.9</v>
      </c>
      <c r="H476" s="34">
        <f>(F476+G476)/2</f>
        <v>98.1</v>
      </c>
      <c r="I476" s="75">
        <v>0</v>
      </c>
      <c r="J476" s="76">
        <v>7.008</v>
      </c>
      <c r="K476" s="76">
        <v>0.02522741</v>
      </c>
      <c r="L476" s="77">
        <v>0</v>
      </c>
      <c r="M476" s="75">
        <v>199.1</v>
      </c>
    </row>
    <row r="477" spans="2:13" ht="15">
      <c r="B477" s="40">
        <v>44216.291666666664</v>
      </c>
      <c r="C477" s="75">
        <v>23.34</v>
      </c>
      <c r="D477" s="75">
        <v>21.32</v>
      </c>
      <c r="E477" s="75">
        <v>22.38</v>
      </c>
      <c r="F477" s="75">
        <v>98.2</v>
      </c>
      <c r="G477" s="75">
        <v>92.1</v>
      </c>
      <c r="H477" s="34">
        <f>(F477+G477)/2</f>
        <v>95.15</v>
      </c>
      <c r="I477" s="75">
        <v>0</v>
      </c>
      <c r="J477" s="76">
        <v>107.4</v>
      </c>
      <c r="K477" s="76">
        <v>0.3866592</v>
      </c>
      <c r="L477" s="77">
        <v>1.052</v>
      </c>
      <c r="M477" s="75">
        <v>209.3</v>
      </c>
    </row>
    <row r="478" spans="2:13" ht="15">
      <c r="B478" s="40">
        <v>44216.333333333336</v>
      </c>
      <c r="C478" s="75">
        <v>25.05</v>
      </c>
      <c r="D478" s="75">
        <v>22.55</v>
      </c>
      <c r="E478" s="75">
        <v>23.33</v>
      </c>
      <c r="F478" s="75">
        <v>95.6</v>
      </c>
      <c r="G478" s="75">
        <v>86.5</v>
      </c>
      <c r="H478" s="34">
        <f>(F478+G478)/2</f>
        <v>91.05</v>
      </c>
      <c r="I478" s="75">
        <v>0.3</v>
      </c>
      <c r="J478" s="76">
        <v>240.9</v>
      </c>
      <c r="K478" s="76">
        <v>0.8673379</v>
      </c>
      <c r="L478" s="77">
        <v>0.615</v>
      </c>
      <c r="M478" s="75">
        <v>149.1</v>
      </c>
    </row>
    <row r="479" spans="2:13" ht="15">
      <c r="B479" s="40">
        <v>44216.375</v>
      </c>
      <c r="C479" s="75">
        <v>25.84</v>
      </c>
      <c r="D479" s="75">
        <v>23.68</v>
      </c>
      <c r="E479" s="75">
        <v>24.67</v>
      </c>
      <c r="F479" s="75">
        <v>94.5</v>
      </c>
      <c r="G479" s="75">
        <v>83.7</v>
      </c>
      <c r="H479" s="34">
        <f>(F479+G479)/2</f>
        <v>89.1</v>
      </c>
      <c r="I479" s="75">
        <v>0.2</v>
      </c>
      <c r="J479" s="76">
        <v>333</v>
      </c>
      <c r="K479" s="76">
        <v>1.198686</v>
      </c>
      <c r="L479" s="77">
        <v>2.256</v>
      </c>
      <c r="M479" s="75">
        <v>156.7</v>
      </c>
    </row>
    <row r="480" spans="2:13" ht="15">
      <c r="B480" s="40">
        <v>44216.416666666664</v>
      </c>
      <c r="C480" s="75">
        <v>27.88</v>
      </c>
      <c r="D480" s="75">
        <v>24.33</v>
      </c>
      <c r="E480" s="75">
        <v>26.52</v>
      </c>
      <c r="F480" s="75">
        <v>91.3</v>
      </c>
      <c r="G480" s="75">
        <v>68.06</v>
      </c>
      <c r="H480" s="34">
        <f>(F480+G480)/2</f>
        <v>79.68</v>
      </c>
      <c r="I480" s="75">
        <v>0</v>
      </c>
      <c r="J480" s="76">
        <v>698.3</v>
      </c>
      <c r="K480" s="76">
        <v>2.513907</v>
      </c>
      <c r="L480" s="77">
        <v>3.203</v>
      </c>
      <c r="M480" s="75">
        <v>128.4</v>
      </c>
    </row>
    <row r="481" spans="2:13" ht="15">
      <c r="B481" s="40">
        <v>44216.458333333336</v>
      </c>
      <c r="C481" s="75">
        <v>29.13</v>
      </c>
      <c r="D481" s="75">
        <v>26.75</v>
      </c>
      <c r="E481" s="75">
        <v>27.8</v>
      </c>
      <c r="F481" s="75">
        <v>77.87</v>
      </c>
      <c r="G481" s="75">
        <v>58.71</v>
      </c>
      <c r="H481" s="34">
        <f>(F481+G481)/2</f>
        <v>68.29</v>
      </c>
      <c r="I481" s="75">
        <v>0</v>
      </c>
      <c r="J481" s="76">
        <v>634.3</v>
      </c>
      <c r="K481" s="76">
        <v>2.283414</v>
      </c>
      <c r="L481" s="77">
        <v>3.58</v>
      </c>
      <c r="M481" s="75">
        <v>215.7</v>
      </c>
    </row>
    <row r="482" spans="2:13" ht="15">
      <c r="B482" s="40">
        <v>44216.5</v>
      </c>
      <c r="C482" s="75">
        <v>28.88</v>
      </c>
      <c r="D482" s="75">
        <v>25.21</v>
      </c>
      <c r="E482" s="75">
        <v>26.87</v>
      </c>
      <c r="F482" s="75">
        <v>84.9</v>
      </c>
      <c r="G482" s="75">
        <v>63.51</v>
      </c>
      <c r="H482" s="34">
        <f>(F482+G482)/2</f>
        <v>74.205</v>
      </c>
      <c r="I482" s="75">
        <v>0</v>
      </c>
      <c r="J482" s="76">
        <v>483.6</v>
      </c>
      <c r="K482" s="76">
        <v>1.740819</v>
      </c>
      <c r="L482" s="77">
        <v>3.906</v>
      </c>
      <c r="M482" s="75">
        <v>168.3</v>
      </c>
    </row>
    <row r="483" spans="2:13" ht="15">
      <c r="B483" s="40">
        <v>44216.541666666664</v>
      </c>
      <c r="C483" s="75">
        <v>28.28</v>
      </c>
      <c r="D483" s="75">
        <v>25.38</v>
      </c>
      <c r="E483" s="75">
        <v>27.21</v>
      </c>
      <c r="F483" s="75">
        <v>84.3</v>
      </c>
      <c r="G483" s="75">
        <v>65.68</v>
      </c>
      <c r="H483" s="34">
        <f>(F483+G483)/2</f>
        <v>74.99000000000001</v>
      </c>
      <c r="I483" s="75">
        <v>0</v>
      </c>
      <c r="J483" s="76">
        <v>913</v>
      </c>
      <c r="K483" s="76">
        <v>3.288182</v>
      </c>
      <c r="L483" s="77">
        <v>4.96</v>
      </c>
      <c r="M483" s="75">
        <v>146</v>
      </c>
    </row>
    <row r="484" spans="2:13" ht="15">
      <c r="B484" s="40">
        <v>44216.583333333336</v>
      </c>
      <c r="C484" s="75">
        <v>28.94</v>
      </c>
      <c r="D484" s="75">
        <v>25.89</v>
      </c>
      <c r="E484" s="75">
        <v>27.64</v>
      </c>
      <c r="F484" s="75">
        <v>75.98</v>
      </c>
      <c r="G484" s="75">
        <v>63.59</v>
      </c>
      <c r="H484" s="34">
        <f>(F484+G484)/2</f>
        <v>69.785</v>
      </c>
      <c r="I484" s="75">
        <v>0</v>
      </c>
      <c r="J484" s="76">
        <v>684</v>
      </c>
      <c r="K484" s="76">
        <v>2.462425</v>
      </c>
      <c r="L484" s="77">
        <v>5.328</v>
      </c>
      <c r="M484" s="75">
        <v>133</v>
      </c>
    </row>
    <row r="485" spans="2:13" ht="15">
      <c r="B485" s="40">
        <v>44216.625</v>
      </c>
      <c r="C485" s="75">
        <v>28.13</v>
      </c>
      <c r="D485" s="75">
        <v>25.72</v>
      </c>
      <c r="E485" s="75">
        <v>27.01</v>
      </c>
      <c r="F485" s="75">
        <v>75.75</v>
      </c>
      <c r="G485" s="75">
        <v>64.17</v>
      </c>
      <c r="H485" s="34">
        <f>(F485+G485)/2</f>
        <v>69.96000000000001</v>
      </c>
      <c r="I485" s="75">
        <v>0</v>
      </c>
      <c r="J485" s="76">
        <v>437</v>
      </c>
      <c r="K485" s="76">
        <v>1.57324</v>
      </c>
      <c r="L485" s="77">
        <v>4.786</v>
      </c>
      <c r="M485" s="75">
        <v>144.9</v>
      </c>
    </row>
    <row r="486" spans="2:13" ht="15">
      <c r="B486" s="40">
        <v>44216.666666666664</v>
      </c>
      <c r="C486" s="75">
        <v>28.35</v>
      </c>
      <c r="D486" s="75">
        <v>26.98</v>
      </c>
      <c r="E486" s="75">
        <v>27.54</v>
      </c>
      <c r="F486" s="75">
        <v>69.58</v>
      </c>
      <c r="G486" s="75">
        <v>62.96</v>
      </c>
      <c r="H486" s="34">
        <f>(F486+G486)/2</f>
        <v>66.27</v>
      </c>
      <c r="I486" s="75">
        <v>0</v>
      </c>
      <c r="J486" s="76">
        <v>421.4</v>
      </c>
      <c r="K486" s="76">
        <v>1.516937</v>
      </c>
      <c r="L486" s="77">
        <v>4.754</v>
      </c>
      <c r="M486" s="75">
        <v>139.4</v>
      </c>
    </row>
    <row r="487" spans="2:13" ht="15">
      <c r="B487" s="40">
        <v>44216.708333333336</v>
      </c>
      <c r="C487" s="75">
        <v>28.09</v>
      </c>
      <c r="D487" s="75">
        <v>26.24</v>
      </c>
      <c r="E487" s="75">
        <v>26.8</v>
      </c>
      <c r="F487" s="75">
        <v>71.82</v>
      </c>
      <c r="G487" s="75">
        <v>62.17</v>
      </c>
      <c r="H487" s="34">
        <f>(F487+G487)/2</f>
        <v>66.995</v>
      </c>
      <c r="I487" s="75">
        <v>0</v>
      </c>
      <c r="J487" s="76">
        <v>169.8</v>
      </c>
      <c r="K487" s="76">
        <v>0.6111882</v>
      </c>
      <c r="L487" s="77">
        <v>4</v>
      </c>
      <c r="M487" s="75">
        <v>124.7</v>
      </c>
    </row>
    <row r="488" spans="2:13" ht="15">
      <c r="B488" s="40">
        <v>44216.75</v>
      </c>
      <c r="C488" s="75">
        <v>26.5</v>
      </c>
      <c r="D488" s="75">
        <v>25.8</v>
      </c>
      <c r="E488" s="75">
        <v>26.19</v>
      </c>
      <c r="F488" s="75">
        <v>76.6</v>
      </c>
      <c r="G488" s="75">
        <v>70.13</v>
      </c>
      <c r="H488" s="34">
        <f>(F488+G488)/2</f>
        <v>73.365</v>
      </c>
      <c r="I488" s="75">
        <v>0</v>
      </c>
      <c r="J488" s="76">
        <v>51.64</v>
      </c>
      <c r="K488" s="76">
        <v>0.1859049</v>
      </c>
      <c r="L488" s="77">
        <v>3.234</v>
      </c>
      <c r="M488" s="75">
        <v>131.7</v>
      </c>
    </row>
    <row r="489" spans="2:13" ht="15">
      <c r="B489" s="40">
        <v>44216.791666666664</v>
      </c>
      <c r="C489" s="75">
        <v>25.79</v>
      </c>
      <c r="D489" s="75">
        <v>24.83</v>
      </c>
      <c r="E489" s="75">
        <v>25.31</v>
      </c>
      <c r="F489" s="75">
        <v>82.5</v>
      </c>
      <c r="G489" s="75">
        <v>76.56</v>
      </c>
      <c r="H489" s="34">
        <f>(F489+G489)/2</f>
        <v>79.53</v>
      </c>
      <c r="I489" s="75">
        <v>0</v>
      </c>
      <c r="J489" s="76">
        <v>2.635</v>
      </c>
      <c r="K489" s="76">
        <v>0.009485084</v>
      </c>
      <c r="L489" s="77">
        <v>2.882</v>
      </c>
      <c r="M489" s="75">
        <v>158.6</v>
      </c>
    </row>
    <row r="490" spans="2:13" ht="15">
      <c r="B490" s="40">
        <v>44216.833333333336</v>
      </c>
      <c r="C490" s="75">
        <v>24.8</v>
      </c>
      <c r="D490" s="75">
        <v>23.92</v>
      </c>
      <c r="E490" s="75">
        <v>24.31</v>
      </c>
      <c r="F490" s="75">
        <v>87.9</v>
      </c>
      <c r="G490" s="75">
        <v>82.5</v>
      </c>
      <c r="H490" s="34">
        <f>(F490+G490)/2</f>
        <v>85.2</v>
      </c>
      <c r="I490" s="75">
        <v>0</v>
      </c>
      <c r="J490" s="76">
        <v>0</v>
      </c>
      <c r="K490" s="76">
        <v>0</v>
      </c>
      <c r="L490" s="77">
        <v>2.337</v>
      </c>
      <c r="M490" s="75">
        <v>151.2</v>
      </c>
    </row>
    <row r="491" spans="2:13" ht="15">
      <c r="B491" s="40">
        <v>44216.875</v>
      </c>
      <c r="C491" s="75">
        <v>23.91</v>
      </c>
      <c r="D491" s="75">
        <v>23.42</v>
      </c>
      <c r="E491" s="75">
        <v>23.63</v>
      </c>
      <c r="F491" s="75">
        <v>90.9</v>
      </c>
      <c r="G491" s="75">
        <v>85.9</v>
      </c>
      <c r="H491" s="34">
        <f>(F491+G491)/2</f>
        <v>88.4</v>
      </c>
      <c r="I491" s="75">
        <v>0</v>
      </c>
      <c r="J491" s="76">
        <v>0</v>
      </c>
      <c r="K491" s="76">
        <v>0</v>
      </c>
      <c r="L491" s="77">
        <v>2.082</v>
      </c>
      <c r="M491" s="75">
        <v>102.4</v>
      </c>
    </row>
    <row r="492" spans="2:13" ht="15">
      <c r="B492" s="40">
        <v>44216.916666666664</v>
      </c>
      <c r="C492" s="75">
        <v>23.65</v>
      </c>
      <c r="D492" s="75">
        <v>22.62</v>
      </c>
      <c r="E492" s="75">
        <v>22.97</v>
      </c>
      <c r="F492" s="75">
        <v>95.2</v>
      </c>
      <c r="G492" s="75">
        <v>84.6</v>
      </c>
      <c r="H492" s="34">
        <f>(F492+G492)/2</f>
        <v>89.9</v>
      </c>
      <c r="I492" s="75">
        <v>0</v>
      </c>
      <c r="J492" s="76">
        <v>0</v>
      </c>
      <c r="K492" s="76">
        <v>0</v>
      </c>
      <c r="L492" s="77">
        <v>2.465</v>
      </c>
      <c r="M492" s="75">
        <v>137.8</v>
      </c>
    </row>
    <row r="493" spans="2:13" ht="15">
      <c r="B493" s="40">
        <v>44216.958333333336</v>
      </c>
      <c r="C493" s="75">
        <v>22.68</v>
      </c>
      <c r="D493" s="75">
        <v>22.17</v>
      </c>
      <c r="E493" s="75">
        <v>22.53</v>
      </c>
      <c r="F493" s="75">
        <v>95.8</v>
      </c>
      <c r="G493" s="75">
        <v>95.1</v>
      </c>
      <c r="H493" s="34">
        <f>(F493+G493)/2</f>
        <v>95.44999999999999</v>
      </c>
      <c r="I493" s="75">
        <v>0</v>
      </c>
      <c r="J493" s="76">
        <v>0</v>
      </c>
      <c r="K493" s="76">
        <v>0</v>
      </c>
      <c r="L493" s="77">
        <v>1.294</v>
      </c>
      <c r="M493" s="75">
        <v>145.2</v>
      </c>
    </row>
    <row r="494" spans="2:13" ht="15">
      <c r="B494" s="40">
        <v>44217</v>
      </c>
      <c r="C494" s="75">
        <v>22.16</v>
      </c>
      <c r="D494" s="75">
        <v>21.86</v>
      </c>
      <c r="E494" s="75">
        <v>21.96</v>
      </c>
      <c r="F494" s="75">
        <v>95.1</v>
      </c>
      <c r="G494" s="75">
        <v>94.7</v>
      </c>
      <c r="H494" s="34">
        <f>(F494+G494)/2</f>
        <v>94.9</v>
      </c>
      <c r="I494" s="75">
        <v>0</v>
      </c>
      <c r="J494" s="76">
        <v>0</v>
      </c>
      <c r="K494" s="76">
        <v>0</v>
      </c>
      <c r="L494" s="77">
        <v>0.592</v>
      </c>
      <c r="M494" s="75">
        <v>186.7</v>
      </c>
    </row>
    <row r="495" spans="2:13" ht="15">
      <c r="B495" s="40">
        <v>44217.041666666664</v>
      </c>
      <c r="C495" s="75">
        <v>22.1</v>
      </c>
      <c r="D495" s="75">
        <v>21.84</v>
      </c>
      <c r="E495" s="75">
        <v>21.94</v>
      </c>
      <c r="F495" s="75">
        <v>96</v>
      </c>
      <c r="G495" s="75">
        <v>95</v>
      </c>
      <c r="H495" s="34">
        <f>(F495+G495)/2</f>
        <v>95.5</v>
      </c>
      <c r="I495" s="75">
        <v>0</v>
      </c>
      <c r="J495" s="76">
        <v>0</v>
      </c>
      <c r="K495" s="76">
        <v>0</v>
      </c>
      <c r="L495" s="77">
        <v>0.084</v>
      </c>
      <c r="M495" s="75">
        <v>81.8</v>
      </c>
    </row>
    <row r="496" spans="2:13" ht="15">
      <c r="B496" s="40">
        <v>44217.083333333336</v>
      </c>
      <c r="C496" s="75">
        <v>22.05</v>
      </c>
      <c r="D496" s="75">
        <v>21.78</v>
      </c>
      <c r="E496" s="75">
        <v>21.9</v>
      </c>
      <c r="F496" s="75">
        <v>96.8</v>
      </c>
      <c r="G496" s="75">
        <v>95.9</v>
      </c>
      <c r="H496" s="34">
        <f>(F496+G496)/2</f>
        <v>96.35</v>
      </c>
      <c r="I496" s="75">
        <v>0</v>
      </c>
      <c r="J496" s="76">
        <v>0</v>
      </c>
      <c r="K496" s="76">
        <v>0</v>
      </c>
      <c r="L496" s="77">
        <v>0.13</v>
      </c>
      <c r="M496" s="75">
        <v>199.3</v>
      </c>
    </row>
    <row r="497" spans="2:13" ht="15">
      <c r="B497" s="40">
        <v>44217.125</v>
      </c>
      <c r="C497" s="75">
        <v>21.84</v>
      </c>
      <c r="D497" s="75">
        <v>21.49</v>
      </c>
      <c r="E497" s="75">
        <v>21.65</v>
      </c>
      <c r="F497" s="75">
        <v>97.5</v>
      </c>
      <c r="G497" s="75">
        <v>96.8</v>
      </c>
      <c r="H497" s="34">
        <f>(F497+G497)/2</f>
        <v>97.15</v>
      </c>
      <c r="I497" s="75">
        <v>0</v>
      </c>
      <c r="J497" s="76">
        <v>0</v>
      </c>
      <c r="K497" s="76">
        <v>0</v>
      </c>
      <c r="L497" s="77">
        <v>0.182</v>
      </c>
      <c r="M497" s="75">
        <v>229.5</v>
      </c>
    </row>
    <row r="498" spans="2:13" ht="15">
      <c r="B498" s="40">
        <v>44217.166666666664</v>
      </c>
      <c r="C498" s="75">
        <v>21.84</v>
      </c>
      <c r="D498" s="75">
        <v>21.5</v>
      </c>
      <c r="E498" s="75">
        <v>21.63</v>
      </c>
      <c r="F498" s="75">
        <v>97.4</v>
      </c>
      <c r="G498" s="75">
        <v>96.9</v>
      </c>
      <c r="H498" s="34">
        <f>(F498+G498)/2</f>
        <v>97.15</v>
      </c>
      <c r="I498" s="75">
        <v>0</v>
      </c>
      <c r="J498" s="76">
        <v>0</v>
      </c>
      <c r="K498" s="76">
        <v>0</v>
      </c>
      <c r="L498" s="77">
        <v>0.273</v>
      </c>
      <c r="M498" s="75">
        <v>216.8</v>
      </c>
    </row>
    <row r="499" spans="2:13" ht="15">
      <c r="B499" s="40">
        <v>44217.208333333336</v>
      </c>
      <c r="C499" s="75">
        <v>21.57</v>
      </c>
      <c r="D499" s="75">
        <v>21.24</v>
      </c>
      <c r="E499" s="75">
        <v>21.37</v>
      </c>
      <c r="F499" s="75">
        <v>98</v>
      </c>
      <c r="G499" s="75">
        <v>97</v>
      </c>
      <c r="H499" s="34">
        <f>(F499+G499)/2</f>
        <v>97.5</v>
      </c>
      <c r="I499" s="75">
        <v>0</v>
      </c>
      <c r="J499" s="76">
        <v>0.017</v>
      </c>
      <c r="K499" s="78">
        <v>6.135566E-05</v>
      </c>
      <c r="L499" s="77">
        <v>0.178</v>
      </c>
      <c r="M499" s="75">
        <v>200.4</v>
      </c>
    </row>
    <row r="500" spans="2:13" ht="15">
      <c r="B500" s="40">
        <v>44217.25</v>
      </c>
      <c r="C500" s="75">
        <v>22.01</v>
      </c>
      <c r="D500" s="75">
        <v>21.55</v>
      </c>
      <c r="E500" s="75">
        <v>21.72</v>
      </c>
      <c r="F500" s="75">
        <v>98.2</v>
      </c>
      <c r="G500" s="75">
        <v>98</v>
      </c>
      <c r="H500" s="34">
        <f>(F500+G500)/2</f>
        <v>98.1</v>
      </c>
      <c r="I500" s="75">
        <v>0</v>
      </c>
      <c r="J500" s="76">
        <v>12.49</v>
      </c>
      <c r="K500" s="76">
        <v>0.04496348</v>
      </c>
      <c r="L500" s="77">
        <v>0.384</v>
      </c>
      <c r="M500" s="75">
        <v>212.7</v>
      </c>
    </row>
    <row r="501" spans="2:13" ht="15">
      <c r="B501" s="40">
        <v>44217.291666666664</v>
      </c>
      <c r="C501" s="75">
        <v>22.47</v>
      </c>
      <c r="D501" s="75">
        <v>21.87</v>
      </c>
      <c r="E501" s="75">
        <v>22.2</v>
      </c>
      <c r="F501" s="75">
        <v>98.2</v>
      </c>
      <c r="G501" s="75">
        <v>97.9</v>
      </c>
      <c r="H501" s="34">
        <f>(F501+G501)/2</f>
        <v>98.05000000000001</v>
      </c>
      <c r="I501" s="75">
        <v>0.2</v>
      </c>
      <c r="J501" s="76">
        <v>50.44</v>
      </c>
      <c r="K501" s="76">
        <v>0.1815752</v>
      </c>
      <c r="L501" s="77">
        <v>1.039</v>
      </c>
      <c r="M501" s="75">
        <v>167.8</v>
      </c>
    </row>
    <row r="502" spans="2:13" ht="15">
      <c r="B502" s="40">
        <v>44217.333333333336</v>
      </c>
      <c r="C502" s="75">
        <v>26.22</v>
      </c>
      <c r="D502" s="75">
        <v>22.41</v>
      </c>
      <c r="E502" s="75">
        <v>23.89</v>
      </c>
      <c r="F502" s="75">
        <v>98.4</v>
      </c>
      <c r="G502" s="75">
        <v>84.4</v>
      </c>
      <c r="H502" s="34">
        <f>(F502+G502)/2</f>
        <v>91.4</v>
      </c>
      <c r="I502" s="75">
        <v>0.3</v>
      </c>
      <c r="J502" s="76">
        <v>307.3</v>
      </c>
      <c r="K502" s="76">
        <v>1.106154</v>
      </c>
      <c r="L502" s="77">
        <v>0.298</v>
      </c>
      <c r="M502" s="75">
        <v>167.6</v>
      </c>
    </row>
    <row r="503" spans="2:13" ht="15">
      <c r="B503" s="40">
        <v>44217.375</v>
      </c>
      <c r="C503" s="75">
        <v>26.92</v>
      </c>
      <c r="D503" s="75">
        <v>24.89</v>
      </c>
      <c r="E503" s="75">
        <v>25.74</v>
      </c>
      <c r="F503" s="75">
        <v>89.3</v>
      </c>
      <c r="G503" s="75">
        <v>76.67</v>
      </c>
      <c r="H503" s="34">
        <f>(F503+G503)/2</f>
        <v>82.985</v>
      </c>
      <c r="I503" s="75">
        <v>0</v>
      </c>
      <c r="J503" s="76">
        <v>364.3</v>
      </c>
      <c r="K503" s="76">
        <v>1.311421</v>
      </c>
      <c r="L503" s="77">
        <v>2.185</v>
      </c>
      <c r="M503" s="75">
        <v>157.5</v>
      </c>
    </row>
    <row r="504" spans="2:13" ht="15">
      <c r="B504" s="40">
        <v>44217.416666666664</v>
      </c>
      <c r="C504" s="75">
        <v>28.84</v>
      </c>
      <c r="D504" s="75">
        <v>25.84</v>
      </c>
      <c r="E504" s="75">
        <v>27.19</v>
      </c>
      <c r="F504" s="75">
        <v>82</v>
      </c>
      <c r="G504" s="75">
        <v>63.02</v>
      </c>
      <c r="H504" s="34">
        <f>(F504+G504)/2</f>
        <v>72.51</v>
      </c>
      <c r="I504" s="75">
        <v>0</v>
      </c>
      <c r="J504" s="76">
        <v>505.9</v>
      </c>
      <c r="K504" s="76">
        <v>1.821285</v>
      </c>
      <c r="L504" s="77">
        <v>2.556</v>
      </c>
      <c r="M504" s="75">
        <v>122.3</v>
      </c>
    </row>
    <row r="505" spans="2:13" ht="15">
      <c r="B505" s="40">
        <v>44217.458333333336</v>
      </c>
      <c r="C505" s="75">
        <v>29.6</v>
      </c>
      <c r="D505" s="75">
        <v>27.66</v>
      </c>
      <c r="E505" s="75">
        <v>28.45</v>
      </c>
      <c r="F505" s="75">
        <v>69.75</v>
      </c>
      <c r="G505" s="75">
        <v>62.71</v>
      </c>
      <c r="H505" s="34">
        <f>(F505+G505)/2</f>
        <v>66.23</v>
      </c>
      <c r="I505" s="75">
        <v>0</v>
      </c>
      <c r="J505" s="76">
        <v>562</v>
      </c>
      <c r="K505" s="76">
        <v>2.023117</v>
      </c>
      <c r="L505" s="77">
        <v>3.456</v>
      </c>
      <c r="M505" s="75">
        <v>118.9</v>
      </c>
    </row>
    <row r="506" spans="2:13" ht="15">
      <c r="B506" s="40">
        <v>44217.5</v>
      </c>
      <c r="C506" s="75">
        <v>29.51</v>
      </c>
      <c r="D506" s="75">
        <v>25.53</v>
      </c>
      <c r="E506" s="75">
        <v>27.48</v>
      </c>
      <c r="F506" s="75">
        <v>80.8</v>
      </c>
      <c r="G506" s="75">
        <v>59.18</v>
      </c>
      <c r="H506" s="34">
        <f>(F506+G506)/2</f>
        <v>69.99</v>
      </c>
      <c r="I506" s="75">
        <v>0</v>
      </c>
      <c r="J506" s="76">
        <v>586.5</v>
      </c>
      <c r="K506" s="76">
        <v>2.111499</v>
      </c>
      <c r="L506" s="77">
        <v>5.142</v>
      </c>
      <c r="M506" s="75">
        <v>139.4</v>
      </c>
    </row>
    <row r="507" spans="2:13" ht="15">
      <c r="B507" s="40">
        <v>44217.541666666664</v>
      </c>
      <c r="C507" s="75">
        <v>30.86</v>
      </c>
      <c r="D507" s="75">
        <v>28.59</v>
      </c>
      <c r="E507" s="75">
        <v>29.5</v>
      </c>
      <c r="F507" s="75">
        <v>64.28</v>
      </c>
      <c r="G507" s="75">
        <v>55.46</v>
      </c>
      <c r="H507" s="34">
        <f>(F507+G507)/2</f>
        <v>59.870000000000005</v>
      </c>
      <c r="I507" s="75">
        <v>0</v>
      </c>
      <c r="J507" s="76">
        <v>831</v>
      </c>
      <c r="K507" s="76">
        <v>2.99147</v>
      </c>
      <c r="L507" s="77">
        <v>4.882</v>
      </c>
      <c r="M507" s="75">
        <v>106.5</v>
      </c>
    </row>
    <row r="508" spans="2:13" ht="15">
      <c r="B508" s="40">
        <v>44217.583333333336</v>
      </c>
      <c r="C508" s="75">
        <v>30.59</v>
      </c>
      <c r="D508" s="75">
        <v>28.9</v>
      </c>
      <c r="E508" s="75">
        <v>29.73</v>
      </c>
      <c r="F508" s="75">
        <v>62.73</v>
      </c>
      <c r="G508" s="75">
        <v>52.35</v>
      </c>
      <c r="H508" s="34">
        <f>(F508+G508)/2</f>
        <v>57.54</v>
      </c>
      <c r="I508" s="75">
        <v>0</v>
      </c>
      <c r="J508" s="76">
        <v>716</v>
      </c>
      <c r="K508" s="76">
        <v>2.577602</v>
      </c>
      <c r="L508" s="77">
        <v>4.818</v>
      </c>
      <c r="M508" s="75">
        <v>126.8</v>
      </c>
    </row>
    <row r="509" spans="2:13" ht="15">
      <c r="B509" s="40">
        <v>44217.625</v>
      </c>
      <c r="C509" s="75">
        <v>30.93</v>
      </c>
      <c r="D509" s="75">
        <v>28.54</v>
      </c>
      <c r="E509" s="75">
        <v>29.96</v>
      </c>
      <c r="F509" s="75">
        <v>60.83</v>
      </c>
      <c r="G509" s="75">
        <v>52.56</v>
      </c>
      <c r="H509" s="34">
        <f>(F509+G509)/2</f>
        <v>56.695</v>
      </c>
      <c r="I509" s="75">
        <v>0</v>
      </c>
      <c r="J509" s="76">
        <v>626.6</v>
      </c>
      <c r="K509" s="76">
        <v>2.255708</v>
      </c>
      <c r="L509" s="77">
        <v>4.792</v>
      </c>
      <c r="M509" s="75">
        <v>117.3</v>
      </c>
    </row>
    <row r="510" spans="2:13" ht="15">
      <c r="B510" s="40">
        <v>44217.666666666664</v>
      </c>
      <c r="C510" s="75">
        <v>30.56</v>
      </c>
      <c r="D510" s="75">
        <v>28.12</v>
      </c>
      <c r="E510" s="75">
        <v>29.32</v>
      </c>
      <c r="F510" s="75">
        <v>64.94</v>
      </c>
      <c r="G510" s="75">
        <v>55.53</v>
      </c>
      <c r="H510" s="34">
        <f>(F510+G510)/2</f>
        <v>60.235</v>
      </c>
      <c r="I510" s="75">
        <v>0</v>
      </c>
      <c r="J510" s="76">
        <v>415.7</v>
      </c>
      <c r="K510" s="76">
        <v>1.49659</v>
      </c>
      <c r="L510" s="77">
        <v>5.125</v>
      </c>
      <c r="M510" s="75">
        <v>143.2</v>
      </c>
    </row>
    <row r="511" spans="2:13" ht="15">
      <c r="B511" s="40">
        <v>44217.708333333336</v>
      </c>
      <c r="C511" s="75">
        <v>28.98</v>
      </c>
      <c r="D511" s="75">
        <v>27.26</v>
      </c>
      <c r="E511" s="75">
        <v>28.29</v>
      </c>
      <c r="F511" s="75">
        <v>70.15</v>
      </c>
      <c r="G511" s="75">
        <v>62.22</v>
      </c>
      <c r="H511" s="34">
        <f>(F511+G511)/2</f>
        <v>66.185</v>
      </c>
      <c r="I511" s="75">
        <v>0</v>
      </c>
      <c r="J511" s="76">
        <v>290.4</v>
      </c>
      <c r="K511" s="76">
        <v>1.045292</v>
      </c>
      <c r="L511" s="77">
        <v>5.27</v>
      </c>
      <c r="M511" s="75">
        <v>138.1</v>
      </c>
    </row>
    <row r="512" spans="2:13" ht="15">
      <c r="B512" s="40">
        <v>44217.75</v>
      </c>
      <c r="C512" s="75">
        <v>28.02</v>
      </c>
      <c r="D512" s="75">
        <v>26.22</v>
      </c>
      <c r="E512" s="75">
        <v>27.01</v>
      </c>
      <c r="F512" s="75">
        <v>72.21</v>
      </c>
      <c r="G512" s="75">
        <v>66.71</v>
      </c>
      <c r="H512" s="34">
        <f>(F512+G512)/2</f>
        <v>69.46</v>
      </c>
      <c r="I512" s="75">
        <v>0</v>
      </c>
      <c r="J512" s="76">
        <v>115.9</v>
      </c>
      <c r="K512" s="76">
        <v>0.4171437</v>
      </c>
      <c r="L512" s="77">
        <v>4.829</v>
      </c>
      <c r="M512" s="75">
        <v>169.7</v>
      </c>
    </row>
    <row r="513" spans="2:13" ht="15">
      <c r="B513" s="40">
        <v>44217.791666666664</v>
      </c>
      <c r="C513" s="75">
        <v>26.22</v>
      </c>
      <c r="D513" s="75">
        <v>25.12</v>
      </c>
      <c r="E513" s="75">
        <v>25.61</v>
      </c>
      <c r="F513" s="75">
        <v>76.82</v>
      </c>
      <c r="G513" s="75">
        <v>72.12</v>
      </c>
      <c r="H513" s="34">
        <f>(F513+G513)/2</f>
        <v>74.47</v>
      </c>
      <c r="I513" s="75">
        <v>0</v>
      </c>
      <c r="J513" s="76">
        <v>4.213</v>
      </c>
      <c r="K513" s="76">
        <v>0.01516755</v>
      </c>
      <c r="L513" s="77">
        <v>3.58</v>
      </c>
      <c r="M513" s="75">
        <v>106.3</v>
      </c>
    </row>
    <row r="514" spans="2:13" ht="15">
      <c r="B514" s="40">
        <v>44217.833333333336</v>
      </c>
      <c r="C514" s="75">
        <v>25.12</v>
      </c>
      <c r="D514" s="75">
        <v>24.51</v>
      </c>
      <c r="E514" s="75">
        <v>24.85</v>
      </c>
      <c r="F514" s="75">
        <v>81.3</v>
      </c>
      <c r="G514" s="75">
        <v>76.72</v>
      </c>
      <c r="H514" s="34">
        <f>(F514+G514)/2</f>
        <v>79.00999999999999</v>
      </c>
      <c r="I514" s="75">
        <v>0</v>
      </c>
      <c r="J514" s="76">
        <v>0</v>
      </c>
      <c r="K514" s="76">
        <v>0</v>
      </c>
      <c r="L514" s="77">
        <v>2.928</v>
      </c>
      <c r="M514" s="75">
        <v>153.2</v>
      </c>
    </row>
    <row r="515" spans="2:13" ht="15">
      <c r="B515" s="40">
        <v>44217.875</v>
      </c>
      <c r="C515" s="75">
        <v>24.56</v>
      </c>
      <c r="D515" s="75">
        <v>24.1</v>
      </c>
      <c r="E515" s="75">
        <v>24.29</v>
      </c>
      <c r="F515" s="75">
        <v>83.6</v>
      </c>
      <c r="G515" s="75">
        <v>81.2</v>
      </c>
      <c r="H515" s="34">
        <f>(F515+G515)/2</f>
        <v>82.4</v>
      </c>
      <c r="I515" s="75">
        <v>0</v>
      </c>
      <c r="J515" s="76">
        <v>0</v>
      </c>
      <c r="K515" s="76">
        <v>0</v>
      </c>
      <c r="L515" s="77">
        <v>2.008</v>
      </c>
      <c r="M515" s="75">
        <v>121.5</v>
      </c>
    </row>
    <row r="516" spans="2:13" ht="15">
      <c r="B516" s="40">
        <v>44217.916666666664</v>
      </c>
      <c r="C516" s="75">
        <v>24.13</v>
      </c>
      <c r="D516" s="75">
        <v>23.75</v>
      </c>
      <c r="E516" s="75">
        <v>23.97</v>
      </c>
      <c r="F516" s="75">
        <v>87.9</v>
      </c>
      <c r="G516" s="75">
        <v>83.7</v>
      </c>
      <c r="H516" s="34">
        <f>(F516+G516)/2</f>
        <v>85.80000000000001</v>
      </c>
      <c r="I516" s="75">
        <v>0</v>
      </c>
      <c r="J516" s="76">
        <v>0</v>
      </c>
      <c r="K516" s="76">
        <v>0</v>
      </c>
      <c r="L516" s="77">
        <v>1.91</v>
      </c>
      <c r="M516" s="75">
        <v>103.2</v>
      </c>
    </row>
    <row r="517" spans="2:13" ht="15">
      <c r="B517" s="40">
        <v>44217.958333333336</v>
      </c>
      <c r="C517" s="75">
        <v>23.82</v>
      </c>
      <c r="D517" s="75">
        <v>23.4</v>
      </c>
      <c r="E517" s="75">
        <v>23.63</v>
      </c>
      <c r="F517" s="75">
        <v>89.2</v>
      </c>
      <c r="G517" s="75">
        <v>87.6</v>
      </c>
      <c r="H517" s="34">
        <f>(F517+G517)/2</f>
        <v>88.4</v>
      </c>
      <c r="I517" s="75">
        <v>0</v>
      </c>
      <c r="J517" s="76">
        <v>0</v>
      </c>
      <c r="K517" s="76">
        <v>0</v>
      </c>
      <c r="L517" s="77">
        <v>1.769</v>
      </c>
      <c r="M517" s="75">
        <v>141.2</v>
      </c>
    </row>
    <row r="518" spans="2:13" ht="15">
      <c r="B518" s="40">
        <v>44218</v>
      </c>
      <c r="C518" s="75">
        <v>23.41</v>
      </c>
      <c r="D518" s="75">
        <v>22.45</v>
      </c>
      <c r="E518" s="75">
        <v>22.81</v>
      </c>
      <c r="F518" s="75">
        <v>93.4</v>
      </c>
      <c r="G518" s="75">
        <v>89.1</v>
      </c>
      <c r="H518" s="34">
        <f>(F518+G518)/2</f>
        <v>91.25</v>
      </c>
      <c r="I518" s="75">
        <v>0</v>
      </c>
      <c r="J518" s="76">
        <v>0.017</v>
      </c>
      <c r="K518" s="78">
        <v>6.134521E-05</v>
      </c>
      <c r="L518" s="77">
        <v>1.027</v>
      </c>
      <c r="M518" s="75">
        <v>186.5</v>
      </c>
    </row>
    <row r="519" spans="2:13" ht="15">
      <c r="B519" s="40">
        <v>44218.041666666664</v>
      </c>
      <c r="C519" s="75">
        <v>22.47</v>
      </c>
      <c r="D519" s="75">
        <v>22.25</v>
      </c>
      <c r="E519" s="75">
        <v>22.34</v>
      </c>
      <c r="F519" s="75">
        <v>95.4</v>
      </c>
      <c r="G519" s="75">
        <v>93.4</v>
      </c>
      <c r="H519" s="34">
        <f>(F519+G519)/2</f>
        <v>94.4</v>
      </c>
      <c r="I519" s="75">
        <v>0</v>
      </c>
      <c r="J519" s="76">
        <v>0</v>
      </c>
      <c r="K519" s="76">
        <v>0</v>
      </c>
      <c r="L519" s="77">
        <v>0.534</v>
      </c>
      <c r="M519" s="75">
        <v>210.8</v>
      </c>
    </row>
    <row r="520" spans="2:13" ht="15">
      <c r="B520" s="40">
        <v>44218.083333333336</v>
      </c>
      <c r="C520" s="75">
        <v>22.74</v>
      </c>
      <c r="D520" s="75">
        <v>22.29</v>
      </c>
      <c r="E520" s="75">
        <v>22.46</v>
      </c>
      <c r="F520" s="75">
        <v>95.8</v>
      </c>
      <c r="G520" s="75">
        <v>95.4</v>
      </c>
      <c r="H520" s="34">
        <f>(F520+G520)/2</f>
        <v>95.6</v>
      </c>
      <c r="I520" s="75">
        <v>0.1</v>
      </c>
      <c r="J520" s="76">
        <v>0</v>
      </c>
      <c r="K520" s="76">
        <v>0</v>
      </c>
      <c r="L520" s="77">
        <v>0.316</v>
      </c>
      <c r="M520" s="75">
        <v>200.4</v>
      </c>
    </row>
    <row r="521" spans="2:13" ht="15">
      <c r="B521" s="40">
        <v>44218.125</v>
      </c>
      <c r="C521" s="75">
        <v>22.69</v>
      </c>
      <c r="D521" s="75">
        <v>22.14</v>
      </c>
      <c r="E521" s="75">
        <v>22.4</v>
      </c>
      <c r="F521" s="75">
        <v>96.4</v>
      </c>
      <c r="G521" s="75">
        <v>95.6</v>
      </c>
      <c r="H521" s="34">
        <f>(F521+G521)/2</f>
        <v>96</v>
      </c>
      <c r="I521" s="75">
        <v>0.1</v>
      </c>
      <c r="J521" s="76">
        <v>0</v>
      </c>
      <c r="K521" s="76">
        <v>0</v>
      </c>
      <c r="L521" s="77">
        <v>0.342</v>
      </c>
      <c r="M521" s="75">
        <v>187.1</v>
      </c>
    </row>
    <row r="522" spans="2:13" ht="15">
      <c r="B522" s="40">
        <v>44218.166666666664</v>
      </c>
      <c r="C522" s="75">
        <v>22.12</v>
      </c>
      <c r="D522" s="75">
        <v>21.67</v>
      </c>
      <c r="E522" s="75">
        <v>21.85</v>
      </c>
      <c r="F522" s="75">
        <v>97.6</v>
      </c>
      <c r="G522" s="75">
        <v>96.4</v>
      </c>
      <c r="H522" s="34">
        <f>(F522+G522)/2</f>
        <v>97</v>
      </c>
      <c r="I522" s="75">
        <v>0</v>
      </c>
      <c r="J522" s="76">
        <v>0</v>
      </c>
      <c r="K522" s="76">
        <v>0</v>
      </c>
      <c r="L522" s="77">
        <v>0.145</v>
      </c>
      <c r="M522" s="75">
        <v>233</v>
      </c>
    </row>
    <row r="523" spans="2:13" ht="15">
      <c r="B523" s="40">
        <v>44218.208333333336</v>
      </c>
      <c r="C523" s="75">
        <v>21.81</v>
      </c>
      <c r="D523" s="75">
        <v>21.51</v>
      </c>
      <c r="E523" s="75">
        <v>21.64</v>
      </c>
      <c r="F523" s="75">
        <v>98.2</v>
      </c>
      <c r="G523" s="75">
        <v>97.6</v>
      </c>
      <c r="H523" s="34">
        <f>(F523+G523)/2</f>
        <v>97.9</v>
      </c>
      <c r="I523" s="75">
        <v>0</v>
      </c>
      <c r="J523" s="76">
        <v>0</v>
      </c>
      <c r="K523" s="76">
        <v>0</v>
      </c>
      <c r="L523" s="77">
        <v>0.363</v>
      </c>
      <c r="M523" s="75">
        <v>199.5</v>
      </c>
    </row>
    <row r="524" spans="2:13" ht="15">
      <c r="B524" s="40">
        <v>44218.25</v>
      </c>
      <c r="C524" s="75">
        <v>21.71</v>
      </c>
      <c r="D524" s="75">
        <v>21.46</v>
      </c>
      <c r="E524" s="75">
        <v>21.58</v>
      </c>
      <c r="F524" s="75">
        <v>98.8</v>
      </c>
      <c r="G524" s="75">
        <v>98.2</v>
      </c>
      <c r="H524" s="34">
        <f>(F524+G524)/2</f>
        <v>98.5</v>
      </c>
      <c r="I524" s="75">
        <v>0.3</v>
      </c>
      <c r="J524" s="76">
        <v>4.176</v>
      </c>
      <c r="K524" s="76">
        <v>0.01503213</v>
      </c>
      <c r="L524" s="77">
        <v>0.864</v>
      </c>
      <c r="M524" s="75">
        <v>189.7</v>
      </c>
    </row>
    <row r="525" spans="2:13" ht="15">
      <c r="B525" s="40">
        <v>44218.291666666664</v>
      </c>
      <c r="C525" s="75">
        <v>22.65</v>
      </c>
      <c r="D525" s="75">
        <v>21.63</v>
      </c>
      <c r="E525" s="75">
        <v>22.04</v>
      </c>
      <c r="F525" s="75">
        <v>99</v>
      </c>
      <c r="G525" s="75">
        <v>98.3</v>
      </c>
      <c r="H525" s="34">
        <f>(F525+G525)/2</f>
        <v>98.65</v>
      </c>
      <c r="I525" s="75">
        <v>0.1</v>
      </c>
      <c r="J525" s="76">
        <v>62.88</v>
      </c>
      <c r="K525" s="76">
        <v>0.2263701</v>
      </c>
      <c r="L525" s="77">
        <v>1.505</v>
      </c>
      <c r="M525" s="75">
        <v>205.2</v>
      </c>
    </row>
    <row r="526" spans="2:13" ht="15">
      <c r="B526" s="40">
        <v>44218.333333333336</v>
      </c>
      <c r="C526" s="75">
        <v>24.38</v>
      </c>
      <c r="D526" s="75">
        <v>22.37</v>
      </c>
      <c r="E526" s="75">
        <v>23.15</v>
      </c>
      <c r="F526" s="75">
        <v>98.5</v>
      </c>
      <c r="G526" s="75">
        <v>93.4</v>
      </c>
      <c r="H526" s="34">
        <f>(F526+G526)/2</f>
        <v>95.95</v>
      </c>
      <c r="I526" s="75">
        <v>0</v>
      </c>
      <c r="J526" s="76">
        <v>226.9</v>
      </c>
      <c r="K526" s="76">
        <v>0.8166665</v>
      </c>
      <c r="L526" s="77">
        <v>1.929</v>
      </c>
      <c r="M526" s="75">
        <v>148.6</v>
      </c>
    </row>
    <row r="527" spans="2:13" ht="15">
      <c r="B527" s="40">
        <v>44218.375</v>
      </c>
      <c r="C527" s="75">
        <v>25.54</v>
      </c>
      <c r="D527" s="75">
        <v>24.23</v>
      </c>
      <c r="E527" s="75">
        <v>25.07</v>
      </c>
      <c r="F527" s="75">
        <v>94.4</v>
      </c>
      <c r="G527" s="75">
        <v>84.7</v>
      </c>
      <c r="H527" s="34">
        <f>(F527+G527)/2</f>
        <v>89.55000000000001</v>
      </c>
      <c r="I527" s="75">
        <v>0.2</v>
      </c>
      <c r="J527" s="76">
        <v>320.4</v>
      </c>
      <c r="K527" s="76">
        <v>1.153488</v>
      </c>
      <c r="L527" s="77">
        <v>2.729</v>
      </c>
      <c r="M527" s="75">
        <v>117.7</v>
      </c>
    </row>
    <row r="528" spans="2:13" ht="15">
      <c r="B528" s="40">
        <v>44218.416666666664</v>
      </c>
      <c r="C528" s="75">
        <v>26.81</v>
      </c>
      <c r="D528" s="75">
        <v>25.22</v>
      </c>
      <c r="E528" s="75">
        <v>26.05</v>
      </c>
      <c r="F528" s="75">
        <v>88</v>
      </c>
      <c r="G528" s="75">
        <v>75.82</v>
      </c>
      <c r="H528" s="34">
        <f>(F528+G528)/2</f>
        <v>81.91</v>
      </c>
      <c r="I528" s="75">
        <v>0</v>
      </c>
      <c r="J528" s="76">
        <v>420.7</v>
      </c>
      <c r="K528" s="76">
        <v>1.514462</v>
      </c>
      <c r="L528" s="77">
        <v>3.502</v>
      </c>
      <c r="M528" s="75">
        <v>156.3</v>
      </c>
    </row>
    <row r="529" spans="2:13" ht="15">
      <c r="B529" s="40">
        <v>44218.458333333336</v>
      </c>
      <c r="C529" s="75">
        <v>27.88</v>
      </c>
      <c r="D529" s="75">
        <v>26.42</v>
      </c>
      <c r="E529" s="75">
        <v>27.3</v>
      </c>
      <c r="F529" s="75">
        <v>77.98</v>
      </c>
      <c r="G529" s="75">
        <v>65.2</v>
      </c>
      <c r="H529" s="34">
        <f>(F529+G529)/2</f>
        <v>71.59</v>
      </c>
      <c r="I529" s="75">
        <v>0</v>
      </c>
      <c r="J529" s="76">
        <v>441.7</v>
      </c>
      <c r="K529" s="76">
        <v>1.590284</v>
      </c>
      <c r="L529" s="77">
        <v>4.126</v>
      </c>
      <c r="M529" s="75">
        <v>167.5</v>
      </c>
    </row>
    <row r="530" spans="2:13" ht="15">
      <c r="B530" s="40">
        <v>44218.5</v>
      </c>
      <c r="C530" s="75">
        <v>28.54</v>
      </c>
      <c r="D530" s="75">
        <v>26.88</v>
      </c>
      <c r="E530" s="75">
        <v>27.65</v>
      </c>
      <c r="F530" s="75">
        <v>73.41</v>
      </c>
      <c r="G530" s="75">
        <v>64.03</v>
      </c>
      <c r="H530" s="34">
        <f>(F530+G530)/2</f>
        <v>68.72</v>
      </c>
      <c r="I530" s="75">
        <v>0</v>
      </c>
      <c r="J530" s="76">
        <v>356</v>
      </c>
      <c r="K530" s="76">
        <v>1.281606</v>
      </c>
      <c r="L530" s="77">
        <v>3.729</v>
      </c>
      <c r="M530" s="75">
        <v>135.1</v>
      </c>
    </row>
    <row r="531" spans="2:13" ht="15">
      <c r="B531" s="40">
        <v>44218.541666666664</v>
      </c>
      <c r="C531" s="75">
        <v>28.42</v>
      </c>
      <c r="D531" s="75">
        <v>25.02</v>
      </c>
      <c r="E531" s="75">
        <v>26.26</v>
      </c>
      <c r="F531" s="75">
        <v>91</v>
      </c>
      <c r="G531" s="75">
        <v>68.72</v>
      </c>
      <c r="H531" s="34">
        <f>(F531+G531)/2</f>
        <v>79.86</v>
      </c>
      <c r="I531" s="75">
        <v>0</v>
      </c>
      <c r="J531" s="76">
        <v>362.6</v>
      </c>
      <c r="K531" s="76">
        <v>1.305538</v>
      </c>
      <c r="L531" s="77">
        <v>2.788</v>
      </c>
      <c r="M531" s="75">
        <v>141.7</v>
      </c>
    </row>
    <row r="532" spans="2:13" ht="15">
      <c r="B532" s="40">
        <v>44218.583333333336</v>
      </c>
      <c r="C532" s="75">
        <v>29.6</v>
      </c>
      <c r="D532" s="75">
        <v>28.39</v>
      </c>
      <c r="E532" s="75">
        <v>28.89</v>
      </c>
      <c r="F532" s="75">
        <v>69.31</v>
      </c>
      <c r="G532" s="75">
        <v>51.67</v>
      </c>
      <c r="H532" s="34">
        <f>(F532+G532)/2</f>
        <v>60.49</v>
      </c>
      <c r="I532" s="75">
        <v>0</v>
      </c>
      <c r="J532" s="76">
        <v>558.4</v>
      </c>
      <c r="K532" s="76">
        <v>2.010101</v>
      </c>
      <c r="L532" s="77">
        <v>4.926</v>
      </c>
      <c r="M532" s="75">
        <v>115.3</v>
      </c>
    </row>
    <row r="533" spans="2:13" ht="15">
      <c r="B533" s="40">
        <v>44218.625</v>
      </c>
      <c r="C533" s="75">
        <v>29.5</v>
      </c>
      <c r="D533" s="75">
        <v>28.05</v>
      </c>
      <c r="E533" s="75">
        <v>28.77</v>
      </c>
      <c r="F533" s="75">
        <v>63.58</v>
      </c>
      <c r="G533" s="75">
        <v>53.92</v>
      </c>
      <c r="H533" s="34">
        <f>(F533+G533)/2</f>
        <v>58.75</v>
      </c>
      <c r="I533" s="75">
        <v>0</v>
      </c>
      <c r="J533" s="76">
        <v>540.1</v>
      </c>
      <c r="K533" s="76">
        <v>1.944245</v>
      </c>
      <c r="L533" s="77">
        <v>5.12</v>
      </c>
      <c r="M533" s="75">
        <v>143.2</v>
      </c>
    </row>
    <row r="534" spans="2:13" ht="15">
      <c r="B534" s="40">
        <v>44218.666666666664</v>
      </c>
      <c r="C534" s="75">
        <v>28.57</v>
      </c>
      <c r="D534" s="75">
        <v>27.48</v>
      </c>
      <c r="E534" s="75">
        <v>27.97</v>
      </c>
      <c r="F534" s="75">
        <v>67.36</v>
      </c>
      <c r="G534" s="75">
        <v>58.97</v>
      </c>
      <c r="H534" s="34">
        <f>(F534+G534)/2</f>
        <v>63.165</v>
      </c>
      <c r="I534" s="75">
        <v>0</v>
      </c>
      <c r="J534" s="76">
        <v>335.9</v>
      </c>
      <c r="K534" s="76">
        <v>1.209235</v>
      </c>
      <c r="L534" s="77">
        <v>4.967</v>
      </c>
      <c r="M534" s="75">
        <v>130.8</v>
      </c>
    </row>
    <row r="535" spans="2:13" ht="15">
      <c r="B535" s="40">
        <v>44218.708333333336</v>
      </c>
      <c r="C535" s="75">
        <v>27.93</v>
      </c>
      <c r="D535" s="75">
        <v>27.18</v>
      </c>
      <c r="E535" s="75">
        <v>27.43</v>
      </c>
      <c r="F535" s="75">
        <v>68.67</v>
      </c>
      <c r="G535" s="75">
        <v>60.46</v>
      </c>
      <c r="H535" s="34">
        <f>(F535+G535)/2</f>
        <v>64.565</v>
      </c>
      <c r="I535" s="75">
        <v>0</v>
      </c>
      <c r="J535" s="76">
        <v>259.2</v>
      </c>
      <c r="K535" s="76">
        <v>0.933019</v>
      </c>
      <c r="L535" s="77">
        <v>4.704</v>
      </c>
      <c r="M535" s="75">
        <v>124.9</v>
      </c>
    </row>
    <row r="536" spans="2:13" ht="15">
      <c r="B536" s="40">
        <v>44218.75</v>
      </c>
      <c r="C536" s="75">
        <v>27.94</v>
      </c>
      <c r="D536" s="75">
        <v>25.64</v>
      </c>
      <c r="E536" s="75">
        <v>26.82</v>
      </c>
      <c r="F536" s="75">
        <v>74.93</v>
      </c>
      <c r="G536" s="75">
        <v>60.47</v>
      </c>
      <c r="H536" s="34">
        <f>(F536+G536)/2</f>
        <v>67.7</v>
      </c>
      <c r="I536" s="75">
        <v>0</v>
      </c>
      <c r="J536" s="76">
        <v>122.8</v>
      </c>
      <c r="K536" s="76">
        <v>0.4421432</v>
      </c>
      <c r="L536" s="77">
        <v>4.084</v>
      </c>
      <c r="M536" s="75">
        <v>158.4</v>
      </c>
    </row>
    <row r="537" spans="2:13" ht="15">
      <c r="B537" s="40">
        <v>44218.791666666664</v>
      </c>
      <c r="C537" s="75">
        <v>25.66</v>
      </c>
      <c r="D537" s="75">
        <v>24.3</v>
      </c>
      <c r="E537" s="75">
        <v>24.91</v>
      </c>
      <c r="F537" s="75">
        <v>81.6</v>
      </c>
      <c r="G537" s="75">
        <v>74.96</v>
      </c>
      <c r="H537" s="34">
        <f>(F537+G537)/2</f>
        <v>78.28</v>
      </c>
      <c r="I537" s="75">
        <v>0</v>
      </c>
      <c r="J537" s="76">
        <v>2.223</v>
      </c>
      <c r="K537" s="76">
        <v>0.008002883</v>
      </c>
      <c r="L537" s="77">
        <v>2.857</v>
      </c>
      <c r="M537" s="75">
        <v>159.3</v>
      </c>
    </row>
    <row r="538" spans="2:13" ht="15">
      <c r="B538" s="40">
        <v>44218.833333333336</v>
      </c>
      <c r="C538" s="75">
        <v>24.31</v>
      </c>
      <c r="D538" s="75">
        <v>23.6</v>
      </c>
      <c r="E538" s="75">
        <v>23.92</v>
      </c>
      <c r="F538" s="75">
        <v>87.6</v>
      </c>
      <c r="G538" s="75">
        <v>81.6</v>
      </c>
      <c r="H538" s="34">
        <f>(F538+G538)/2</f>
        <v>84.6</v>
      </c>
      <c r="I538" s="75">
        <v>0</v>
      </c>
      <c r="J538" s="76">
        <v>0</v>
      </c>
      <c r="K538" s="76">
        <v>0</v>
      </c>
      <c r="L538" s="77">
        <v>2.287</v>
      </c>
      <c r="M538" s="75">
        <v>161.2</v>
      </c>
    </row>
    <row r="539" spans="2:13" ht="15">
      <c r="B539" s="40">
        <v>44218.875</v>
      </c>
      <c r="C539" s="75">
        <v>23.63</v>
      </c>
      <c r="D539" s="75">
        <v>23.37</v>
      </c>
      <c r="E539" s="75">
        <v>23.46</v>
      </c>
      <c r="F539" s="75">
        <v>90.3</v>
      </c>
      <c r="G539" s="75">
        <v>87.6</v>
      </c>
      <c r="H539" s="34">
        <f>(F539+G539)/2</f>
        <v>88.94999999999999</v>
      </c>
      <c r="I539" s="75">
        <v>0</v>
      </c>
      <c r="J539" s="76">
        <v>0</v>
      </c>
      <c r="K539" s="76">
        <v>0</v>
      </c>
      <c r="L539" s="77">
        <v>2.119</v>
      </c>
      <c r="M539" s="75">
        <v>150.5</v>
      </c>
    </row>
    <row r="540" spans="2:13" ht="15">
      <c r="B540" s="40">
        <v>44218.916666666664</v>
      </c>
      <c r="C540" s="75">
        <v>23.54</v>
      </c>
      <c r="D540" s="75">
        <v>23.29</v>
      </c>
      <c r="E540" s="75">
        <v>23.42</v>
      </c>
      <c r="F540" s="75">
        <v>89.8</v>
      </c>
      <c r="G540" s="75">
        <v>88.4</v>
      </c>
      <c r="H540" s="34">
        <f>(F540+G540)/2</f>
        <v>89.1</v>
      </c>
      <c r="I540" s="75">
        <v>0</v>
      </c>
      <c r="J540" s="76">
        <v>0</v>
      </c>
      <c r="K540" s="76">
        <v>0</v>
      </c>
      <c r="L540" s="77">
        <v>1.73</v>
      </c>
      <c r="M540" s="75">
        <v>134.2</v>
      </c>
    </row>
    <row r="541" spans="2:13" ht="15">
      <c r="B541" s="40">
        <v>44218.958333333336</v>
      </c>
      <c r="C541" s="75">
        <v>23.41</v>
      </c>
      <c r="D541" s="75">
        <v>22.63</v>
      </c>
      <c r="E541" s="75">
        <v>23.11</v>
      </c>
      <c r="F541" s="75">
        <v>92.5</v>
      </c>
      <c r="G541" s="75">
        <v>89.4</v>
      </c>
      <c r="H541" s="34">
        <f>(F541+G541)/2</f>
        <v>90.95</v>
      </c>
      <c r="I541" s="75">
        <v>0</v>
      </c>
      <c r="J541" s="76">
        <v>0</v>
      </c>
      <c r="K541" s="76">
        <v>0</v>
      </c>
      <c r="L541" s="77">
        <v>1.431</v>
      </c>
      <c r="M541" s="75">
        <v>180.8</v>
      </c>
    </row>
    <row r="542" spans="2:13" ht="15">
      <c r="B542" s="40">
        <v>44219</v>
      </c>
      <c r="C542" s="75">
        <v>22.91</v>
      </c>
      <c r="D542" s="75">
        <v>22.32</v>
      </c>
      <c r="E542" s="75">
        <v>22.65</v>
      </c>
      <c r="F542" s="75">
        <v>94.5</v>
      </c>
      <c r="G542" s="75">
        <v>92.1</v>
      </c>
      <c r="H542" s="34">
        <f>(F542+G542)/2</f>
        <v>93.3</v>
      </c>
      <c r="I542" s="75">
        <v>0</v>
      </c>
      <c r="J542" s="76">
        <v>0</v>
      </c>
      <c r="K542" s="76">
        <v>0</v>
      </c>
      <c r="L542" s="77">
        <v>1.374</v>
      </c>
      <c r="M542" s="75">
        <v>176.1</v>
      </c>
    </row>
    <row r="543" spans="2:13" ht="15">
      <c r="B543" s="40">
        <v>44219.041666666664</v>
      </c>
      <c r="C543" s="75">
        <v>22.39</v>
      </c>
      <c r="D543" s="75">
        <v>22.15</v>
      </c>
      <c r="E543" s="75">
        <v>22.26</v>
      </c>
      <c r="F543" s="75">
        <v>95.8</v>
      </c>
      <c r="G543" s="75">
        <v>94.5</v>
      </c>
      <c r="H543" s="34">
        <f>(F543+G543)/2</f>
        <v>95.15</v>
      </c>
      <c r="I543" s="75">
        <v>0</v>
      </c>
      <c r="J543" s="76">
        <v>0</v>
      </c>
      <c r="K543" s="76">
        <v>0</v>
      </c>
      <c r="L543" s="77">
        <v>1.489</v>
      </c>
      <c r="M543" s="75">
        <v>158.5</v>
      </c>
    </row>
    <row r="544" spans="2:13" ht="15">
      <c r="B544" s="40">
        <v>44219.083333333336</v>
      </c>
      <c r="C544" s="75">
        <v>22.39</v>
      </c>
      <c r="D544" s="75">
        <v>21.81</v>
      </c>
      <c r="E544" s="75">
        <v>22.15</v>
      </c>
      <c r="F544" s="75">
        <v>95.5</v>
      </c>
      <c r="G544" s="75">
        <v>95.1</v>
      </c>
      <c r="H544" s="34">
        <f>(F544+G544)/2</f>
        <v>95.3</v>
      </c>
      <c r="I544" s="75">
        <v>0</v>
      </c>
      <c r="J544" s="76">
        <v>0</v>
      </c>
      <c r="K544" s="76">
        <v>0</v>
      </c>
      <c r="L544" s="77">
        <v>1.435</v>
      </c>
      <c r="M544" s="75">
        <v>183.6</v>
      </c>
    </row>
    <row r="545" spans="2:13" ht="15">
      <c r="B545" s="40">
        <v>44219.125</v>
      </c>
      <c r="C545" s="75">
        <v>21.8</v>
      </c>
      <c r="D545" s="75">
        <v>21.52</v>
      </c>
      <c r="E545" s="75">
        <v>21.63</v>
      </c>
      <c r="F545" s="75">
        <v>96.4</v>
      </c>
      <c r="G545" s="75">
        <v>95.3</v>
      </c>
      <c r="H545" s="34">
        <f>(F545+G545)/2</f>
        <v>95.85</v>
      </c>
      <c r="I545" s="75">
        <v>0</v>
      </c>
      <c r="J545" s="76">
        <v>0</v>
      </c>
      <c r="K545" s="76">
        <v>0</v>
      </c>
      <c r="L545" s="77">
        <v>1.567</v>
      </c>
      <c r="M545" s="75">
        <v>168.8</v>
      </c>
    </row>
    <row r="546" spans="2:13" ht="15">
      <c r="B546" s="40">
        <v>44219.166666666664</v>
      </c>
      <c r="C546" s="75">
        <v>21.57</v>
      </c>
      <c r="D546" s="75">
        <v>21.1</v>
      </c>
      <c r="E546" s="75">
        <v>21.31</v>
      </c>
      <c r="F546" s="75">
        <v>97.4</v>
      </c>
      <c r="G546" s="75">
        <v>96.4</v>
      </c>
      <c r="H546" s="34">
        <f>(F546+G546)/2</f>
        <v>96.9</v>
      </c>
      <c r="I546" s="75">
        <v>0</v>
      </c>
      <c r="J546" s="76">
        <v>0</v>
      </c>
      <c r="K546" s="76">
        <v>0</v>
      </c>
      <c r="L546" s="77">
        <v>1.432</v>
      </c>
      <c r="M546" s="75">
        <v>201.3</v>
      </c>
    </row>
    <row r="547" spans="2:13" ht="15">
      <c r="B547" s="40">
        <v>44219.208333333336</v>
      </c>
      <c r="C547" s="75">
        <v>21.12</v>
      </c>
      <c r="D547" s="75">
        <v>20.94</v>
      </c>
      <c r="E547" s="75">
        <v>21.03</v>
      </c>
      <c r="F547" s="75">
        <v>98.1</v>
      </c>
      <c r="G547" s="75">
        <v>97.4</v>
      </c>
      <c r="H547" s="34">
        <f>(F547+G547)/2</f>
        <v>97.75</v>
      </c>
      <c r="I547" s="75">
        <v>0</v>
      </c>
      <c r="J547" s="76">
        <v>0</v>
      </c>
      <c r="K547" s="76">
        <v>0</v>
      </c>
      <c r="L547" s="77">
        <v>1.222</v>
      </c>
      <c r="M547" s="75">
        <v>193.4</v>
      </c>
    </row>
    <row r="548" spans="2:13" ht="15">
      <c r="B548" s="40">
        <v>44219.25</v>
      </c>
      <c r="C548" s="75">
        <v>21.76</v>
      </c>
      <c r="D548" s="75">
        <v>21.02</v>
      </c>
      <c r="E548" s="75">
        <v>21.21</v>
      </c>
      <c r="F548" s="75">
        <v>98.4</v>
      </c>
      <c r="G548" s="75">
        <v>98</v>
      </c>
      <c r="H548" s="34">
        <f>(F548+G548)/2</f>
        <v>98.2</v>
      </c>
      <c r="I548" s="75">
        <v>0</v>
      </c>
      <c r="J548" s="76">
        <v>13.21</v>
      </c>
      <c r="K548" s="76">
        <v>0.04756087</v>
      </c>
      <c r="L548" s="77">
        <v>1.007</v>
      </c>
      <c r="M548" s="75">
        <v>206</v>
      </c>
    </row>
    <row r="549" spans="2:13" ht="15">
      <c r="B549" s="40">
        <v>44219.291666666664</v>
      </c>
      <c r="C549" s="75">
        <v>23.6</v>
      </c>
      <c r="D549" s="75">
        <v>21.68</v>
      </c>
      <c r="E549" s="75">
        <v>22.45</v>
      </c>
      <c r="F549" s="75">
        <v>98.1</v>
      </c>
      <c r="G549" s="75">
        <v>91.3</v>
      </c>
      <c r="H549" s="34">
        <f>(F549+G549)/2</f>
        <v>94.69999999999999</v>
      </c>
      <c r="I549" s="75">
        <v>0</v>
      </c>
      <c r="J549" s="76">
        <v>158.9</v>
      </c>
      <c r="K549" s="76">
        <v>0.5721212</v>
      </c>
      <c r="L549" s="77">
        <v>1.889</v>
      </c>
      <c r="M549" s="75">
        <v>218.6</v>
      </c>
    </row>
    <row r="550" spans="2:13" ht="15">
      <c r="B550" s="40">
        <v>44219.333333333336</v>
      </c>
      <c r="C550" s="75">
        <v>25.11</v>
      </c>
      <c r="D550" s="75">
        <v>23.38</v>
      </c>
      <c r="E550" s="75">
        <v>24.44</v>
      </c>
      <c r="F550" s="75">
        <v>91.9</v>
      </c>
      <c r="G550" s="75">
        <v>83.2</v>
      </c>
      <c r="H550" s="34">
        <f>(F550+G550)/2</f>
        <v>87.55000000000001</v>
      </c>
      <c r="I550" s="75">
        <v>0</v>
      </c>
      <c r="J550" s="76">
        <v>217</v>
      </c>
      <c r="K550" s="76">
        <v>0.7811592</v>
      </c>
      <c r="L550" s="77">
        <v>2.367</v>
      </c>
      <c r="M550" s="75">
        <v>160.1</v>
      </c>
    </row>
    <row r="551" spans="2:13" ht="15">
      <c r="B551" s="40">
        <v>44219.375</v>
      </c>
      <c r="C551" s="75">
        <v>27.04</v>
      </c>
      <c r="D551" s="75">
        <v>24.88</v>
      </c>
      <c r="E551" s="75">
        <v>25.84</v>
      </c>
      <c r="F551" s="75">
        <v>84.6</v>
      </c>
      <c r="G551" s="75">
        <v>72.43</v>
      </c>
      <c r="H551" s="34">
        <f>(F551+G551)/2</f>
        <v>78.515</v>
      </c>
      <c r="I551" s="75">
        <v>0</v>
      </c>
      <c r="J551" s="76">
        <v>345</v>
      </c>
      <c r="K551" s="76">
        <v>1.241958</v>
      </c>
      <c r="L551" s="77">
        <v>2.814</v>
      </c>
      <c r="M551" s="75">
        <v>171.4</v>
      </c>
    </row>
    <row r="552" spans="2:13" ht="15">
      <c r="B552" s="40">
        <v>44219.416666666664</v>
      </c>
      <c r="C552" s="75">
        <v>28.42</v>
      </c>
      <c r="D552" s="75">
        <v>26.15</v>
      </c>
      <c r="E552" s="75">
        <v>26.92</v>
      </c>
      <c r="F552" s="75">
        <v>77</v>
      </c>
      <c r="G552" s="75">
        <v>63.48</v>
      </c>
      <c r="H552" s="34">
        <f>(F552+G552)/2</f>
        <v>70.24</v>
      </c>
      <c r="I552" s="75">
        <v>0</v>
      </c>
      <c r="J552" s="76">
        <v>357.8</v>
      </c>
      <c r="K552" s="76">
        <v>1.288131</v>
      </c>
      <c r="L552" s="77">
        <v>3.316</v>
      </c>
      <c r="M552" s="75">
        <v>141.5</v>
      </c>
    </row>
    <row r="553" spans="2:13" ht="15">
      <c r="B553" s="40">
        <v>44219.458333333336</v>
      </c>
      <c r="C553" s="75">
        <v>29.33</v>
      </c>
      <c r="D553" s="75">
        <v>27.76</v>
      </c>
      <c r="E553" s="75">
        <v>28.44</v>
      </c>
      <c r="F553" s="75">
        <v>65.64</v>
      </c>
      <c r="G553" s="75">
        <v>56.59</v>
      </c>
      <c r="H553" s="34">
        <f>(F553+G553)/2</f>
        <v>61.115</v>
      </c>
      <c r="I553" s="75">
        <v>0</v>
      </c>
      <c r="J553" s="76">
        <v>582.1</v>
      </c>
      <c r="K553" s="76">
        <v>2.095557</v>
      </c>
      <c r="L553" s="77">
        <v>4.199</v>
      </c>
      <c r="M553" s="75">
        <v>149.8</v>
      </c>
    </row>
    <row r="554" spans="2:13" ht="15">
      <c r="B554" s="40">
        <v>44219.5</v>
      </c>
      <c r="C554" s="75">
        <v>30.14</v>
      </c>
      <c r="D554" s="75">
        <v>28.06</v>
      </c>
      <c r="E554" s="75">
        <v>28.96</v>
      </c>
      <c r="F554" s="75">
        <v>62.76</v>
      </c>
      <c r="G554" s="75">
        <v>55.13</v>
      </c>
      <c r="H554" s="34">
        <f>(F554+G554)/2</f>
        <v>58.945</v>
      </c>
      <c r="I554" s="75">
        <v>0</v>
      </c>
      <c r="J554" s="76">
        <v>706.4</v>
      </c>
      <c r="K554" s="76">
        <v>2.543164</v>
      </c>
      <c r="L554" s="77">
        <v>4.359</v>
      </c>
      <c r="M554" s="75">
        <v>135.6</v>
      </c>
    </row>
    <row r="555" spans="2:13" ht="15">
      <c r="B555" s="40">
        <v>44219.541666666664</v>
      </c>
      <c r="C555" s="75">
        <v>29.33</v>
      </c>
      <c r="D555" s="75">
        <v>28.33</v>
      </c>
      <c r="E555" s="75">
        <v>28.81</v>
      </c>
      <c r="F555" s="75">
        <v>65.11</v>
      </c>
      <c r="G555" s="75">
        <v>57.7</v>
      </c>
      <c r="H555" s="34">
        <f>(F555+G555)/2</f>
        <v>61.405</v>
      </c>
      <c r="I555" s="75">
        <v>0</v>
      </c>
      <c r="J555" s="76">
        <v>478</v>
      </c>
      <c r="K555" s="76">
        <v>1.720815</v>
      </c>
      <c r="L555" s="77">
        <v>4.065</v>
      </c>
      <c r="M555" s="75">
        <v>159.3</v>
      </c>
    </row>
    <row r="556" spans="2:13" ht="15">
      <c r="B556" s="40">
        <v>44219.583333333336</v>
      </c>
      <c r="C556" s="75">
        <v>29.51</v>
      </c>
      <c r="D556" s="75">
        <v>28.01</v>
      </c>
      <c r="E556" s="75">
        <v>28.62</v>
      </c>
      <c r="F556" s="75">
        <v>66.07</v>
      </c>
      <c r="G556" s="75">
        <v>57.4</v>
      </c>
      <c r="H556" s="34">
        <f>(F556+G556)/2</f>
        <v>61.735</v>
      </c>
      <c r="I556" s="75">
        <v>0</v>
      </c>
      <c r="J556" s="76">
        <v>436.8</v>
      </c>
      <c r="K556" s="76">
        <v>1.572492</v>
      </c>
      <c r="L556" s="77">
        <v>3.849</v>
      </c>
      <c r="M556" s="75">
        <v>135</v>
      </c>
    </row>
    <row r="557" spans="2:13" ht="15">
      <c r="B557" s="40">
        <v>44219.625</v>
      </c>
      <c r="C557" s="75">
        <v>29.02</v>
      </c>
      <c r="D557" s="75">
        <v>27.94</v>
      </c>
      <c r="E557" s="75">
        <v>28.5</v>
      </c>
      <c r="F557" s="75">
        <v>65.88</v>
      </c>
      <c r="G557" s="75">
        <v>59.03</v>
      </c>
      <c r="H557" s="34">
        <f>(F557+G557)/2</f>
        <v>62.455</v>
      </c>
      <c r="I557" s="75">
        <v>0</v>
      </c>
      <c r="J557" s="76">
        <v>353.3</v>
      </c>
      <c r="K557" s="76">
        <v>1.271855</v>
      </c>
      <c r="L557" s="77">
        <v>3.67</v>
      </c>
      <c r="M557" s="75">
        <v>148.4</v>
      </c>
    </row>
    <row r="558" spans="2:13" ht="15">
      <c r="B558" s="40">
        <v>44219.666666666664</v>
      </c>
      <c r="C558" s="75">
        <v>28.32</v>
      </c>
      <c r="D558" s="75">
        <v>26.94</v>
      </c>
      <c r="E558" s="75">
        <v>27.55</v>
      </c>
      <c r="F558" s="75">
        <v>71.93</v>
      </c>
      <c r="G558" s="75">
        <v>64.49</v>
      </c>
      <c r="H558" s="34">
        <f>(F558+G558)/2</f>
        <v>68.21000000000001</v>
      </c>
      <c r="I558" s="75">
        <v>0</v>
      </c>
      <c r="J558" s="76">
        <v>193.7</v>
      </c>
      <c r="K558" s="76">
        <v>0.697432</v>
      </c>
      <c r="L558" s="77">
        <v>3.98</v>
      </c>
      <c r="M558" s="75">
        <v>147.9</v>
      </c>
    </row>
    <row r="559" spans="2:13" ht="15">
      <c r="B559" s="40">
        <v>44219.708333333336</v>
      </c>
      <c r="C559" s="75">
        <v>27.2</v>
      </c>
      <c r="D559" s="75">
        <v>25.11</v>
      </c>
      <c r="E559" s="75">
        <v>26.27</v>
      </c>
      <c r="F559" s="75">
        <v>78.98</v>
      </c>
      <c r="G559" s="75">
        <v>70.92</v>
      </c>
      <c r="H559" s="34">
        <f>(F559+G559)/2</f>
        <v>74.95</v>
      </c>
      <c r="I559" s="75">
        <v>0</v>
      </c>
      <c r="J559" s="76">
        <v>78.15</v>
      </c>
      <c r="K559" s="76">
        <v>0.2813457</v>
      </c>
      <c r="L559" s="77">
        <v>3.673</v>
      </c>
      <c r="M559" s="75">
        <v>151</v>
      </c>
    </row>
    <row r="560" spans="2:13" ht="15">
      <c r="B560" s="40">
        <v>44219.75</v>
      </c>
      <c r="C560" s="75">
        <v>25.17</v>
      </c>
      <c r="D560" s="75">
        <v>24.74</v>
      </c>
      <c r="E560" s="75">
        <v>24.98</v>
      </c>
      <c r="F560" s="75">
        <v>78.73</v>
      </c>
      <c r="G560" s="75">
        <v>75.51</v>
      </c>
      <c r="H560" s="34">
        <f>(F560+G560)/2</f>
        <v>77.12</v>
      </c>
      <c r="I560" s="75">
        <v>0</v>
      </c>
      <c r="J560" s="76">
        <v>25.08</v>
      </c>
      <c r="K560" s="76">
        <v>0.0902966</v>
      </c>
      <c r="L560" s="77">
        <v>3.093</v>
      </c>
      <c r="M560" s="75">
        <v>151.3</v>
      </c>
    </row>
    <row r="561" spans="2:13" ht="15">
      <c r="B561" s="40">
        <v>44219.791666666664</v>
      </c>
      <c r="C561" s="75">
        <v>24.74</v>
      </c>
      <c r="D561" s="75">
        <v>24.02</v>
      </c>
      <c r="E561" s="75">
        <v>24.34</v>
      </c>
      <c r="F561" s="75">
        <v>84.4</v>
      </c>
      <c r="G561" s="75">
        <v>78.61</v>
      </c>
      <c r="H561" s="34">
        <f>(F561+G561)/2</f>
        <v>81.505</v>
      </c>
      <c r="I561" s="75">
        <v>0</v>
      </c>
      <c r="J561" s="76">
        <v>1.244</v>
      </c>
      <c r="K561" s="76">
        <v>0.004477437</v>
      </c>
      <c r="L561" s="77">
        <v>3.237</v>
      </c>
      <c r="M561" s="75">
        <v>131.2</v>
      </c>
    </row>
    <row r="562" spans="2:13" ht="15">
      <c r="B562" s="40">
        <v>44219.833333333336</v>
      </c>
      <c r="C562" s="75">
        <v>24.03</v>
      </c>
      <c r="D562" s="75">
        <v>23.41</v>
      </c>
      <c r="E562" s="75">
        <v>23.84</v>
      </c>
      <c r="F562" s="75">
        <v>90</v>
      </c>
      <c r="G562" s="75">
        <v>84.4</v>
      </c>
      <c r="H562" s="34">
        <f>(F562+G562)/2</f>
        <v>87.2</v>
      </c>
      <c r="I562" s="75">
        <v>0</v>
      </c>
      <c r="J562" s="76">
        <v>0</v>
      </c>
      <c r="K562" s="76">
        <v>0</v>
      </c>
      <c r="L562" s="77">
        <v>3.086</v>
      </c>
      <c r="M562" s="75">
        <v>153.6</v>
      </c>
    </row>
    <row r="563" spans="2:13" ht="15">
      <c r="B563" s="40">
        <v>44219.875</v>
      </c>
      <c r="C563" s="75">
        <v>23.39</v>
      </c>
      <c r="D563" s="75">
        <v>23.15</v>
      </c>
      <c r="E563" s="75">
        <v>23.23</v>
      </c>
      <c r="F563" s="75">
        <v>90.9</v>
      </c>
      <c r="G563" s="75">
        <v>89.4</v>
      </c>
      <c r="H563" s="34">
        <f>(F563+G563)/2</f>
        <v>90.15</v>
      </c>
      <c r="I563" s="75">
        <v>0</v>
      </c>
      <c r="J563" s="76">
        <v>0</v>
      </c>
      <c r="K563" s="76">
        <v>0</v>
      </c>
      <c r="L563" s="77">
        <v>2.472</v>
      </c>
      <c r="M563" s="75">
        <v>164.6</v>
      </c>
    </row>
    <row r="564" spans="2:13" ht="15">
      <c r="B564" s="40">
        <v>44219.916666666664</v>
      </c>
      <c r="C564" s="75">
        <v>23.39</v>
      </c>
      <c r="D564" s="75">
        <v>23.12</v>
      </c>
      <c r="E564" s="75">
        <v>23.24</v>
      </c>
      <c r="F564" s="75">
        <v>89.7</v>
      </c>
      <c r="G564" s="75">
        <v>86.1</v>
      </c>
      <c r="H564" s="34">
        <f>(F564+G564)/2</f>
        <v>87.9</v>
      </c>
      <c r="I564" s="75">
        <v>0</v>
      </c>
      <c r="J564" s="76">
        <v>0</v>
      </c>
      <c r="K564" s="76">
        <v>0</v>
      </c>
      <c r="L564" s="77">
        <v>2.169</v>
      </c>
      <c r="M564" s="75">
        <v>144.8</v>
      </c>
    </row>
    <row r="565" spans="2:13" ht="15">
      <c r="B565" s="40">
        <v>44219.958333333336</v>
      </c>
      <c r="C565" s="75">
        <v>23.41</v>
      </c>
      <c r="D565" s="75">
        <v>22.94</v>
      </c>
      <c r="E565" s="75">
        <v>23.16</v>
      </c>
      <c r="F565" s="75">
        <v>88.4</v>
      </c>
      <c r="G565" s="75">
        <v>86.1</v>
      </c>
      <c r="H565" s="34">
        <f>(F565+G565)/2</f>
        <v>87.25</v>
      </c>
      <c r="I565" s="75">
        <v>0</v>
      </c>
      <c r="J565" s="76">
        <v>0</v>
      </c>
      <c r="K565" s="76">
        <v>0</v>
      </c>
      <c r="L565" s="77">
        <v>1.081</v>
      </c>
      <c r="M565" s="75">
        <v>192.7</v>
      </c>
    </row>
    <row r="566" spans="2:13" ht="15">
      <c r="B566" s="40">
        <v>44220</v>
      </c>
      <c r="C566" s="75">
        <v>23.03</v>
      </c>
      <c r="D566" s="75">
        <v>22.56</v>
      </c>
      <c r="E566" s="75">
        <v>22.8</v>
      </c>
      <c r="F566" s="75">
        <v>90.2</v>
      </c>
      <c r="G566" s="75">
        <v>88.2</v>
      </c>
      <c r="H566" s="34">
        <f>(F566+G566)/2</f>
        <v>89.2</v>
      </c>
      <c r="I566" s="75">
        <v>0</v>
      </c>
      <c r="J566" s="76">
        <v>0</v>
      </c>
      <c r="K566" s="76">
        <v>0</v>
      </c>
      <c r="L566" s="77">
        <v>1.52</v>
      </c>
      <c r="M566" s="75">
        <v>183</v>
      </c>
    </row>
    <row r="567" spans="2:13" ht="15">
      <c r="B567" s="40">
        <v>44220.041666666664</v>
      </c>
      <c r="C567" s="75">
        <v>22.7</v>
      </c>
      <c r="D567" s="75">
        <v>22.46</v>
      </c>
      <c r="E567" s="75">
        <v>22.59</v>
      </c>
      <c r="F567" s="75">
        <v>91.7</v>
      </c>
      <c r="G567" s="75">
        <v>89.8</v>
      </c>
      <c r="H567" s="34">
        <f>(F567+G567)/2</f>
        <v>90.75</v>
      </c>
      <c r="I567" s="75">
        <v>0</v>
      </c>
      <c r="J567" s="76">
        <v>0.003</v>
      </c>
      <c r="K567" s="78">
        <v>1.02242E-05</v>
      </c>
      <c r="L567" s="77">
        <v>1.428</v>
      </c>
      <c r="M567" s="75">
        <v>168.1</v>
      </c>
    </row>
    <row r="568" spans="2:13" ht="15">
      <c r="B568" s="40">
        <v>44220.083333333336</v>
      </c>
      <c r="C568" s="75">
        <v>22.57</v>
      </c>
      <c r="D568" s="75">
        <v>22.19</v>
      </c>
      <c r="E568" s="75">
        <v>22.39</v>
      </c>
      <c r="F568" s="75">
        <v>93.2</v>
      </c>
      <c r="G568" s="75">
        <v>91.4</v>
      </c>
      <c r="H568" s="34">
        <f>(F568+G568)/2</f>
        <v>92.30000000000001</v>
      </c>
      <c r="I568" s="75">
        <v>0</v>
      </c>
      <c r="J568" s="76">
        <v>0</v>
      </c>
      <c r="K568" s="76">
        <v>0</v>
      </c>
      <c r="L568" s="77">
        <v>1.442</v>
      </c>
      <c r="M568" s="75">
        <v>170.2</v>
      </c>
    </row>
    <row r="569" spans="2:13" ht="15">
      <c r="B569" s="40">
        <v>44220.125</v>
      </c>
      <c r="C569" s="75">
        <v>22.2</v>
      </c>
      <c r="D569" s="75">
        <v>22.03</v>
      </c>
      <c r="E569" s="75">
        <v>22.15</v>
      </c>
      <c r="F569" s="75">
        <v>95.2</v>
      </c>
      <c r="G569" s="75">
        <v>93.2</v>
      </c>
      <c r="H569" s="34">
        <f>(F569+G569)/2</f>
        <v>94.2</v>
      </c>
      <c r="I569" s="75">
        <v>0</v>
      </c>
      <c r="J569" s="76">
        <v>0</v>
      </c>
      <c r="K569" s="76">
        <v>0</v>
      </c>
      <c r="L569" s="77">
        <v>1.563</v>
      </c>
      <c r="M569" s="75">
        <v>177.4</v>
      </c>
    </row>
    <row r="570" spans="2:13" ht="15">
      <c r="B570" s="40">
        <v>44220.166666666664</v>
      </c>
      <c r="C570" s="75">
        <v>22.04</v>
      </c>
      <c r="D570" s="75">
        <v>21.77</v>
      </c>
      <c r="E570" s="75">
        <v>21.91</v>
      </c>
      <c r="F570" s="75">
        <v>96.1</v>
      </c>
      <c r="G570" s="75">
        <v>95.2</v>
      </c>
      <c r="H570" s="34">
        <f>(F570+G570)/2</f>
        <v>95.65</v>
      </c>
      <c r="I570" s="75">
        <v>0</v>
      </c>
      <c r="J570" s="76">
        <v>0</v>
      </c>
      <c r="K570" s="76">
        <v>0</v>
      </c>
      <c r="L570" s="77">
        <v>1.109</v>
      </c>
      <c r="M570" s="75">
        <v>191.3</v>
      </c>
    </row>
    <row r="571" spans="2:13" ht="15">
      <c r="B571" s="40">
        <v>44220.208333333336</v>
      </c>
      <c r="C571" s="75">
        <v>21.93</v>
      </c>
      <c r="D571" s="75">
        <v>21.71</v>
      </c>
      <c r="E571" s="75">
        <v>21.78</v>
      </c>
      <c r="F571" s="75">
        <v>97.1</v>
      </c>
      <c r="G571" s="75">
        <v>96.1</v>
      </c>
      <c r="H571" s="34">
        <f>(F571+G571)/2</f>
        <v>96.6</v>
      </c>
      <c r="I571" s="75">
        <v>0</v>
      </c>
      <c r="J571" s="76">
        <v>0</v>
      </c>
      <c r="K571" s="76">
        <v>0</v>
      </c>
      <c r="L571" s="77">
        <v>1.404</v>
      </c>
      <c r="M571" s="75">
        <v>118.8</v>
      </c>
    </row>
    <row r="572" spans="2:13" ht="15">
      <c r="B572" s="40">
        <v>44220.25</v>
      </c>
      <c r="C572" s="75">
        <v>22.03</v>
      </c>
      <c r="D572" s="75">
        <v>21.86</v>
      </c>
      <c r="E572" s="75">
        <v>21.91</v>
      </c>
      <c r="F572" s="75">
        <v>97.2</v>
      </c>
      <c r="G572" s="75">
        <v>96.9</v>
      </c>
      <c r="H572" s="34">
        <f>(F572+G572)/2</f>
        <v>97.05000000000001</v>
      </c>
      <c r="I572" s="75">
        <v>0</v>
      </c>
      <c r="J572" s="76">
        <v>4.573</v>
      </c>
      <c r="K572" s="76">
        <v>0.01646177</v>
      </c>
      <c r="L572" s="77">
        <v>0.935</v>
      </c>
      <c r="M572" s="75">
        <v>147.7</v>
      </c>
    </row>
    <row r="573" spans="2:13" ht="15">
      <c r="B573" s="40">
        <v>44220.291666666664</v>
      </c>
      <c r="C573" s="75">
        <v>22.62</v>
      </c>
      <c r="D573" s="75">
        <v>22.01</v>
      </c>
      <c r="E573" s="75">
        <v>22.42</v>
      </c>
      <c r="F573" s="75">
        <v>97.1</v>
      </c>
      <c r="G573" s="75">
        <v>95.7</v>
      </c>
      <c r="H573" s="34">
        <f>(F573+G573)/2</f>
        <v>96.4</v>
      </c>
      <c r="I573" s="75">
        <v>0</v>
      </c>
      <c r="J573" s="76">
        <v>54.57</v>
      </c>
      <c r="K573" s="76">
        <v>0.1964516</v>
      </c>
      <c r="L573" s="77">
        <v>1.71</v>
      </c>
      <c r="M573" s="75">
        <v>147.7</v>
      </c>
    </row>
    <row r="574" spans="2:13" ht="15">
      <c r="B574" s="40">
        <v>44220.333333333336</v>
      </c>
      <c r="C574" s="75">
        <v>23.16</v>
      </c>
      <c r="D574" s="75">
        <v>22.46</v>
      </c>
      <c r="E574" s="75">
        <v>22.82</v>
      </c>
      <c r="F574" s="75">
        <v>96.9</v>
      </c>
      <c r="G574" s="75">
        <v>95.8</v>
      </c>
      <c r="H574" s="34">
        <f>(F574+G574)/2</f>
        <v>96.35</v>
      </c>
      <c r="I574" s="75">
        <v>0.6</v>
      </c>
      <c r="J574" s="76">
        <v>101.1</v>
      </c>
      <c r="K574" s="76">
        <v>0.3639511</v>
      </c>
      <c r="L574" s="77">
        <v>1.561</v>
      </c>
      <c r="M574" s="75">
        <v>152.3</v>
      </c>
    </row>
    <row r="575" spans="2:13" ht="15">
      <c r="B575" s="40">
        <v>44220.375</v>
      </c>
      <c r="C575" s="75">
        <v>24.49</v>
      </c>
      <c r="D575" s="75">
        <v>23.11</v>
      </c>
      <c r="E575" s="75">
        <v>23.77</v>
      </c>
      <c r="F575" s="75">
        <v>96.5</v>
      </c>
      <c r="G575" s="75">
        <v>91.2</v>
      </c>
      <c r="H575" s="34">
        <f>(F575+G575)/2</f>
        <v>93.85</v>
      </c>
      <c r="I575" s="75">
        <v>0</v>
      </c>
      <c r="J575" s="76">
        <v>188</v>
      </c>
      <c r="K575" s="76">
        <v>0.6766959</v>
      </c>
      <c r="L575" s="77">
        <v>1.675</v>
      </c>
      <c r="M575" s="75">
        <v>145.5</v>
      </c>
    </row>
    <row r="576" spans="2:13" ht="15">
      <c r="B576" s="40">
        <v>44220.416666666664</v>
      </c>
      <c r="C576" s="75">
        <v>24.47</v>
      </c>
      <c r="D576" s="75">
        <v>22.95</v>
      </c>
      <c r="E576" s="75">
        <v>23.94</v>
      </c>
      <c r="F576" s="75">
        <v>95.2</v>
      </c>
      <c r="G576" s="75">
        <v>90.3</v>
      </c>
      <c r="H576" s="34">
        <f>(F576+G576)/2</f>
        <v>92.75</v>
      </c>
      <c r="I576" s="75">
        <v>2.6</v>
      </c>
      <c r="J576" s="76">
        <v>206.8</v>
      </c>
      <c r="K576" s="76">
        <v>0.744654</v>
      </c>
      <c r="L576" s="77">
        <v>1.774</v>
      </c>
      <c r="M576" s="75">
        <v>173.6</v>
      </c>
    </row>
    <row r="577" spans="2:13" ht="15">
      <c r="B577" s="40">
        <v>44220.458333333336</v>
      </c>
      <c r="C577" s="75">
        <v>25.96</v>
      </c>
      <c r="D577" s="75">
        <v>24.05</v>
      </c>
      <c r="E577" s="75">
        <v>25.2</v>
      </c>
      <c r="F577" s="75">
        <v>93.8</v>
      </c>
      <c r="G577" s="75">
        <v>83.5</v>
      </c>
      <c r="H577" s="34">
        <f>(F577+G577)/2</f>
        <v>88.65</v>
      </c>
      <c r="I577" s="75">
        <v>0</v>
      </c>
      <c r="J577" s="76">
        <v>356.2</v>
      </c>
      <c r="K577" s="76">
        <v>1.282392</v>
      </c>
      <c r="L577" s="77">
        <v>2.689</v>
      </c>
      <c r="M577" s="75">
        <v>137.5</v>
      </c>
    </row>
    <row r="578" spans="2:13" ht="15">
      <c r="B578" s="40">
        <v>44220.5</v>
      </c>
      <c r="C578" s="75">
        <v>27.18</v>
      </c>
      <c r="D578" s="75">
        <v>24.27</v>
      </c>
      <c r="E578" s="75">
        <v>25.25</v>
      </c>
      <c r="F578" s="75">
        <v>86.2</v>
      </c>
      <c r="G578" s="75">
        <v>78.53</v>
      </c>
      <c r="H578" s="34">
        <f>(F578+G578)/2</f>
        <v>82.36500000000001</v>
      </c>
      <c r="I578" s="75">
        <v>0</v>
      </c>
      <c r="J578" s="76">
        <v>318.4</v>
      </c>
      <c r="K578" s="76">
        <v>1.14627</v>
      </c>
      <c r="L578" s="77">
        <v>2.519</v>
      </c>
      <c r="M578" s="75">
        <v>103.9</v>
      </c>
    </row>
    <row r="579" spans="2:13" ht="15">
      <c r="B579" s="40">
        <v>44220.541666666664</v>
      </c>
      <c r="C579" s="75">
        <v>28.46</v>
      </c>
      <c r="D579" s="75">
        <v>25.81</v>
      </c>
      <c r="E579" s="75">
        <v>27.38</v>
      </c>
      <c r="F579" s="75">
        <v>80.8</v>
      </c>
      <c r="G579" s="75">
        <v>67.53</v>
      </c>
      <c r="H579" s="34">
        <f>(F579+G579)/2</f>
        <v>74.16499999999999</v>
      </c>
      <c r="I579" s="75">
        <v>0</v>
      </c>
      <c r="J579" s="76">
        <v>627.4</v>
      </c>
      <c r="K579" s="76">
        <v>2.258704</v>
      </c>
      <c r="L579" s="77">
        <v>3.672</v>
      </c>
      <c r="M579" s="75">
        <v>119.3</v>
      </c>
    </row>
    <row r="580" spans="2:13" ht="15">
      <c r="B580" s="40">
        <v>44220.583333333336</v>
      </c>
      <c r="C580" s="75">
        <v>29.18</v>
      </c>
      <c r="D580" s="75">
        <v>27.65</v>
      </c>
      <c r="E580" s="75">
        <v>28.21</v>
      </c>
      <c r="F580" s="75">
        <v>72.2</v>
      </c>
      <c r="G580" s="75">
        <v>60.47</v>
      </c>
      <c r="H580" s="34">
        <f>(F580+G580)/2</f>
        <v>66.33500000000001</v>
      </c>
      <c r="I580" s="75">
        <v>0</v>
      </c>
      <c r="J580" s="76">
        <v>517.1</v>
      </c>
      <c r="K580" s="76">
        <v>1.861487</v>
      </c>
      <c r="L580" s="77">
        <v>4.482</v>
      </c>
      <c r="M580" s="75">
        <v>153.6</v>
      </c>
    </row>
    <row r="581" spans="2:13" ht="15">
      <c r="B581" s="40">
        <v>44220.625</v>
      </c>
      <c r="C581" s="75">
        <v>29.3</v>
      </c>
      <c r="D581" s="75">
        <v>27.66</v>
      </c>
      <c r="E581" s="75">
        <v>28.41</v>
      </c>
      <c r="F581" s="75">
        <v>70.17</v>
      </c>
      <c r="G581" s="75">
        <v>61.39</v>
      </c>
      <c r="H581" s="34">
        <f>(F581+G581)/2</f>
        <v>65.78</v>
      </c>
      <c r="I581" s="75">
        <v>0</v>
      </c>
      <c r="J581" s="76">
        <v>559.3</v>
      </c>
      <c r="K581" s="76">
        <v>2.013403</v>
      </c>
      <c r="L581" s="77">
        <v>4.381</v>
      </c>
      <c r="M581" s="75">
        <v>131.6</v>
      </c>
    </row>
    <row r="582" spans="2:13" ht="15">
      <c r="B582" s="40">
        <v>44220.666666666664</v>
      </c>
      <c r="C582" s="75">
        <v>29.34</v>
      </c>
      <c r="D582" s="75">
        <v>27.72</v>
      </c>
      <c r="E582" s="75">
        <v>28.27</v>
      </c>
      <c r="F582" s="75">
        <v>70.52</v>
      </c>
      <c r="G582" s="75">
        <v>62.16</v>
      </c>
      <c r="H582" s="34">
        <f>(F582+G582)/2</f>
        <v>66.34</v>
      </c>
      <c r="I582" s="75">
        <v>0</v>
      </c>
      <c r="J582" s="76">
        <v>367.1</v>
      </c>
      <c r="K582" s="76">
        <v>1.321396</v>
      </c>
      <c r="L582" s="77">
        <v>4.255</v>
      </c>
      <c r="M582" s="75">
        <v>169.7</v>
      </c>
    </row>
    <row r="583" spans="2:13" ht="15">
      <c r="B583" s="40">
        <v>44220.708333333336</v>
      </c>
      <c r="C583" s="75">
        <v>28.39</v>
      </c>
      <c r="D583" s="75">
        <v>26.58</v>
      </c>
      <c r="E583" s="75">
        <v>27.23</v>
      </c>
      <c r="F583" s="75">
        <v>72.9</v>
      </c>
      <c r="G583" s="75">
        <v>66.34</v>
      </c>
      <c r="H583" s="34">
        <f>(F583+G583)/2</f>
        <v>69.62</v>
      </c>
      <c r="I583" s="75">
        <v>0</v>
      </c>
      <c r="J583" s="76">
        <v>141.4</v>
      </c>
      <c r="K583" s="76">
        <v>0.5090404</v>
      </c>
      <c r="L583" s="77">
        <v>4.017</v>
      </c>
      <c r="M583" s="75">
        <v>162.2</v>
      </c>
    </row>
    <row r="584" spans="2:13" ht="15">
      <c r="B584" s="40">
        <v>44220.75</v>
      </c>
      <c r="C584" s="75">
        <v>26.6</v>
      </c>
      <c r="D584" s="75">
        <v>25.39</v>
      </c>
      <c r="E584" s="75">
        <v>25.96</v>
      </c>
      <c r="F584" s="75">
        <v>78.59</v>
      </c>
      <c r="G584" s="75">
        <v>72.41</v>
      </c>
      <c r="H584" s="34">
        <f>(F584+G584)/2</f>
        <v>75.5</v>
      </c>
      <c r="I584" s="75">
        <v>0</v>
      </c>
      <c r="J584" s="76">
        <v>36.95</v>
      </c>
      <c r="K584" s="76">
        <v>0.1330328</v>
      </c>
      <c r="L584" s="77">
        <v>3.555</v>
      </c>
      <c r="M584" s="75">
        <v>166.7</v>
      </c>
    </row>
    <row r="585" spans="2:13" ht="15">
      <c r="B585" s="40">
        <v>44220.791666666664</v>
      </c>
      <c r="C585" s="75">
        <v>25.39</v>
      </c>
      <c r="D585" s="75">
        <v>24.43</v>
      </c>
      <c r="E585" s="75">
        <v>24.89</v>
      </c>
      <c r="F585" s="75">
        <v>85.1</v>
      </c>
      <c r="G585" s="75">
        <v>78.6</v>
      </c>
      <c r="H585" s="34">
        <f>(F585+G585)/2</f>
        <v>81.85</v>
      </c>
      <c r="I585" s="75">
        <v>0</v>
      </c>
      <c r="J585" s="76">
        <v>1.093</v>
      </c>
      <c r="K585" s="76">
        <v>0.003935167</v>
      </c>
      <c r="L585" s="77">
        <v>2.911</v>
      </c>
      <c r="M585" s="75">
        <v>137.2</v>
      </c>
    </row>
    <row r="586" spans="2:13" ht="15">
      <c r="B586" s="40">
        <v>44220.833333333336</v>
      </c>
      <c r="C586" s="75">
        <v>24.45</v>
      </c>
      <c r="D586" s="75">
        <v>23.85</v>
      </c>
      <c r="E586" s="75">
        <v>24.14</v>
      </c>
      <c r="F586" s="75">
        <v>88.1</v>
      </c>
      <c r="G586" s="75">
        <v>85</v>
      </c>
      <c r="H586" s="34">
        <f>(F586+G586)/2</f>
        <v>86.55</v>
      </c>
      <c r="I586" s="75">
        <v>0</v>
      </c>
      <c r="J586" s="76">
        <v>0</v>
      </c>
      <c r="K586" s="76">
        <v>0</v>
      </c>
      <c r="L586" s="77">
        <v>2.463</v>
      </c>
      <c r="M586" s="75">
        <v>144</v>
      </c>
    </row>
    <row r="587" spans="2:13" ht="15">
      <c r="B587" s="40">
        <v>44220.875</v>
      </c>
      <c r="C587" s="75">
        <v>23.85</v>
      </c>
      <c r="D587" s="75">
        <v>23.67</v>
      </c>
      <c r="E587" s="75">
        <v>23.75</v>
      </c>
      <c r="F587" s="75">
        <v>90.5</v>
      </c>
      <c r="G587" s="75">
        <v>88.2</v>
      </c>
      <c r="H587" s="34">
        <f>(F587+G587)/2</f>
        <v>89.35</v>
      </c>
      <c r="I587" s="75">
        <v>0</v>
      </c>
      <c r="J587" s="76">
        <v>0</v>
      </c>
      <c r="K587" s="76">
        <v>0</v>
      </c>
      <c r="L587" s="77">
        <v>2.254</v>
      </c>
      <c r="M587" s="75">
        <v>174.2</v>
      </c>
    </row>
    <row r="588" spans="2:13" ht="15">
      <c r="B588" s="40">
        <v>44220.916666666664</v>
      </c>
      <c r="C588" s="75">
        <v>23.73</v>
      </c>
      <c r="D588" s="75">
        <v>23.45</v>
      </c>
      <c r="E588" s="75">
        <v>23.57</v>
      </c>
      <c r="F588" s="75">
        <v>92.2</v>
      </c>
      <c r="G588" s="75">
        <v>90.3</v>
      </c>
      <c r="H588" s="34">
        <f>(F588+G588)/2</f>
        <v>91.25</v>
      </c>
      <c r="I588" s="75">
        <v>0</v>
      </c>
      <c r="J588" s="76">
        <v>0</v>
      </c>
      <c r="K588" s="76">
        <v>0</v>
      </c>
      <c r="L588" s="77">
        <v>2.105</v>
      </c>
      <c r="M588" s="75">
        <v>155.8</v>
      </c>
    </row>
    <row r="589" spans="2:13" ht="15">
      <c r="B589" s="40">
        <v>44220.958333333336</v>
      </c>
      <c r="C589" s="75">
        <v>23.51</v>
      </c>
      <c r="D589" s="75">
        <v>23.1</v>
      </c>
      <c r="E589" s="75">
        <v>23.36</v>
      </c>
      <c r="F589" s="75">
        <v>93.6</v>
      </c>
      <c r="G589" s="75">
        <v>92.1</v>
      </c>
      <c r="H589" s="34">
        <f>(F589+G589)/2</f>
        <v>92.85</v>
      </c>
      <c r="I589" s="75">
        <v>0</v>
      </c>
      <c r="J589" s="76">
        <v>0.048</v>
      </c>
      <c r="K589" s="76">
        <v>0.000173811</v>
      </c>
      <c r="L589" s="77">
        <v>1.767</v>
      </c>
      <c r="M589" s="75">
        <v>147.7</v>
      </c>
    </row>
    <row r="590" spans="2:13" ht="15">
      <c r="B590" s="40">
        <v>44221</v>
      </c>
      <c r="C590" s="75">
        <v>23.17</v>
      </c>
      <c r="D590" s="75">
        <v>22.57</v>
      </c>
      <c r="E590" s="75">
        <v>22.91</v>
      </c>
      <c r="F590" s="75">
        <v>94.7</v>
      </c>
      <c r="G590" s="75">
        <v>93.6</v>
      </c>
      <c r="H590" s="34">
        <f>(F590+G590)/2</f>
        <v>94.15</v>
      </c>
      <c r="I590" s="75">
        <v>0</v>
      </c>
      <c r="J590" s="76">
        <v>0.006</v>
      </c>
      <c r="K590" s="78">
        <v>2.04484E-05</v>
      </c>
      <c r="L590" s="77">
        <v>1.179</v>
      </c>
      <c r="M590" s="75">
        <v>169.1</v>
      </c>
    </row>
    <row r="591" spans="2:13" ht="15">
      <c r="B591" s="40">
        <v>44221.041666666664</v>
      </c>
      <c r="C591" s="75">
        <v>22.95</v>
      </c>
      <c r="D591" s="75">
        <v>22.48</v>
      </c>
      <c r="E591" s="75">
        <v>22.72</v>
      </c>
      <c r="F591" s="75">
        <v>96.1</v>
      </c>
      <c r="G591" s="75">
        <v>94.7</v>
      </c>
      <c r="H591" s="34">
        <f>(F591+G591)/2</f>
        <v>95.4</v>
      </c>
      <c r="I591" s="75">
        <v>0</v>
      </c>
      <c r="J591" s="76">
        <v>0</v>
      </c>
      <c r="K591" s="76">
        <v>0</v>
      </c>
      <c r="L591" s="77">
        <v>1.064</v>
      </c>
      <c r="M591" s="75">
        <v>21.88</v>
      </c>
    </row>
    <row r="592" spans="2:13" ht="15">
      <c r="B592" s="40">
        <v>44221.083333333336</v>
      </c>
      <c r="C592" s="75">
        <v>22.77</v>
      </c>
      <c r="D592" s="75">
        <v>22.21</v>
      </c>
      <c r="E592" s="75">
        <v>22.43</v>
      </c>
      <c r="F592" s="75">
        <v>96.6</v>
      </c>
      <c r="G592" s="75">
        <v>95.9</v>
      </c>
      <c r="H592" s="34">
        <f>(F592+G592)/2</f>
        <v>96.25</v>
      </c>
      <c r="I592" s="75">
        <v>0.5</v>
      </c>
      <c r="J592" s="76">
        <v>0</v>
      </c>
      <c r="K592" s="76">
        <v>0</v>
      </c>
      <c r="L592" s="77">
        <v>1.372</v>
      </c>
      <c r="M592" s="75">
        <v>139.1</v>
      </c>
    </row>
    <row r="593" spans="2:13" ht="15">
      <c r="B593" s="40">
        <v>44221.125</v>
      </c>
      <c r="C593" s="75">
        <v>22.64</v>
      </c>
      <c r="D593" s="75">
        <v>22.12</v>
      </c>
      <c r="E593" s="75">
        <v>22.41</v>
      </c>
      <c r="F593" s="75">
        <v>97.6</v>
      </c>
      <c r="G593" s="75">
        <v>96.5</v>
      </c>
      <c r="H593" s="34">
        <f>(F593+G593)/2</f>
        <v>97.05</v>
      </c>
      <c r="I593" s="75">
        <v>0.1</v>
      </c>
      <c r="J593" s="76">
        <v>0.003</v>
      </c>
      <c r="K593" s="78">
        <v>1.022448E-05</v>
      </c>
      <c r="L593" s="77">
        <v>0.44</v>
      </c>
      <c r="M593" s="75">
        <v>147</v>
      </c>
    </row>
    <row r="594" spans="2:13" ht="15">
      <c r="B594" s="40">
        <v>44221.166666666664</v>
      </c>
      <c r="C594" s="75">
        <v>22.25</v>
      </c>
      <c r="D594" s="75">
        <v>21.87</v>
      </c>
      <c r="E594" s="75">
        <v>22.08</v>
      </c>
      <c r="F594" s="75">
        <v>98.4</v>
      </c>
      <c r="G594" s="75">
        <v>97.7</v>
      </c>
      <c r="H594" s="34">
        <f>(F594+G594)/2</f>
        <v>98.05000000000001</v>
      </c>
      <c r="I594" s="75">
        <v>0.1</v>
      </c>
      <c r="J594" s="76">
        <v>0</v>
      </c>
      <c r="K594" s="76">
        <v>0</v>
      </c>
      <c r="L594" s="77">
        <v>0.761</v>
      </c>
      <c r="M594" s="75">
        <v>178</v>
      </c>
    </row>
    <row r="595" spans="2:13" ht="15">
      <c r="B595" s="40">
        <v>44221.208333333336</v>
      </c>
      <c r="C595" s="75">
        <v>22.11</v>
      </c>
      <c r="D595" s="75">
        <v>21.68</v>
      </c>
      <c r="E595" s="75">
        <v>21.9</v>
      </c>
      <c r="F595" s="75">
        <v>98.8</v>
      </c>
      <c r="G595" s="75">
        <v>98.4</v>
      </c>
      <c r="H595" s="34">
        <f>(F595+G595)/2</f>
        <v>98.6</v>
      </c>
      <c r="I595" s="75">
        <v>0.1</v>
      </c>
      <c r="J595" s="76">
        <v>0</v>
      </c>
      <c r="K595" s="76">
        <v>0</v>
      </c>
      <c r="L595" s="77">
        <v>0.299</v>
      </c>
      <c r="M595" s="75">
        <v>210.2</v>
      </c>
    </row>
    <row r="596" spans="2:13" ht="15">
      <c r="B596" s="40">
        <v>44221.25</v>
      </c>
      <c r="C596" s="75">
        <v>21.83</v>
      </c>
      <c r="D596" s="75">
        <v>21.58</v>
      </c>
      <c r="E596" s="75">
        <v>21.72</v>
      </c>
      <c r="F596" s="75">
        <v>99.1</v>
      </c>
      <c r="G596" s="75">
        <v>98.8</v>
      </c>
      <c r="H596" s="34">
        <f>(F596+G596)/2</f>
        <v>98.94999999999999</v>
      </c>
      <c r="I596" s="75">
        <v>0.1</v>
      </c>
      <c r="J596" s="76">
        <v>7.109</v>
      </c>
      <c r="K596" s="76">
        <v>0.02559414</v>
      </c>
      <c r="L596" s="77">
        <v>0.113</v>
      </c>
      <c r="M596" s="75">
        <v>218.1</v>
      </c>
    </row>
    <row r="597" spans="2:13" ht="15">
      <c r="B597" s="40">
        <v>44221.291666666664</v>
      </c>
      <c r="C597" s="75">
        <v>22.37</v>
      </c>
      <c r="D597" s="75">
        <v>21.76</v>
      </c>
      <c r="E597" s="75">
        <v>22.04</v>
      </c>
      <c r="F597" s="75">
        <v>99.2</v>
      </c>
      <c r="G597" s="75">
        <v>98.9</v>
      </c>
      <c r="H597" s="34">
        <f>(F597+G597)/2</f>
        <v>99.05000000000001</v>
      </c>
      <c r="I597" s="75">
        <v>0.1</v>
      </c>
      <c r="J597" s="76">
        <v>45.81</v>
      </c>
      <c r="K597" s="76">
        <v>0.1649223</v>
      </c>
      <c r="L597" s="77">
        <v>0.006</v>
      </c>
      <c r="M597" s="75">
        <v>202.1</v>
      </c>
    </row>
    <row r="598" spans="2:13" ht="15">
      <c r="B598" s="40">
        <v>44221.333333333336</v>
      </c>
      <c r="C598" s="75">
        <v>23.59</v>
      </c>
      <c r="D598" s="75">
        <v>22.1</v>
      </c>
      <c r="E598" s="75">
        <v>22.73</v>
      </c>
      <c r="F598" s="75">
        <v>99.5</v>
      </c>
      <c r="G598" s="75">
        <v>97.7</v>
      </c>
      <c r="H598" s="34">
        <f>(F598+G598)/2</f>
        <v>98.6</v>
      </c>
      <c r="I598" s="75">
        <v>0.6</v>
      </c>
      <c r="J598" s="76">
        <v>198.5</v>
      </c>
      <c r="K598" s="76">
        <v>0.7146625</v>
      </c>
      <c r="L598" s="77">
        <v>0.079</v>
      </c>
      <c r="M598" s="75">
        <v>149.3</v>
      </c>
    </row>
    <row r="599" spans="2:13" ht="15">
      <c r="B599" s="40">
        <v>44221.375</v>
      </c>
      <c r="C599" s="75">
        <v>25.78</v>
      </c>
      <c r="D599" s="75">
        <v>23.61</v>
      </c>
      <c r="E599" s="75">
        <v>24.93</v>
      </c>
      <c r="F599" s="75">
        <v>97.9</v>
      </c>
      <c r="G599" s="75">
        <v>84.9</v>
      </c>
      <c r="H599" s="34">
        <f>(F599+G599)/2</f>
        <v>91.4</v>
      </c>
      <c r="I599" s="75">
        <v>0</v>
      </c>
      <c r="J599" s="76">
        <v>434</v>
      </c>
      <c r="K599" s="76">
        <v>1.562458</v>
      </c>
      <c r="L599" s="77">
        <v>0.906</v>
      </c>
      <c r="M599" s="75">
        <v>145.9</v>
      </c>
    </row>
    <row r="600" spans="2:13" ht="15">
      <c r="B600" s="40">
        <v>44221.416666666664</v>
      </c>
      <c r="C600" s="75">
        <v>26.77</v>
      </c>
      <c r="D600" s="75">
        <v>24.13</v>
      </c>
      <c r="E600" s="75">
        <v>25.35</v>
      </c>
      <c r="F600" s="75">
        <v>91.2</v>
      </c>
      <c r="G600" s="75">
        <v>80.7</v>
      </c>
      <c r="H600" s="34">
        <f>(F600+G600)/2</f>
        <v>85.95</v>
      </c>
      <c r="I600" s="75">
        <v>0</v>
      </c>
      <c r="J600" s="76">
        <v>452.8</v>
      </c>
      <c r="K600" s="76">
        <v>1.630092</v>
      </c>
      <c r="L600" s="77">
        <v>1.963</v>
      </c>
      <c r="M600" s="75">
        <v>130.4</v>
      </c>
    </row>
    <row r="601" spans="2:13" ht="15">
      <c r="B601" s="40">
        <v>44221.458333333336</v>
      </c>
      <c r="C601" s="75">
        <v>29.13</v>
      </c>
      <c r="D601" s="75">
        <v>26.42</v>
      </c>
      <c r="E601" s="75">
        <v>27.92</v>
      </c>
      <c r="F601" s="75">
        <v>80.9</v>
      </c>
      <c r="G601" s="75">
        <v>65.98</v>
      </c>
      <c r="H601" s="34">
        <f>(F601+G601)/2</f>
        <v>73.44</v>
      </c>
      <c r="I601" s="75">
        <v>0</v>
      </c>
      <c r="J601" s="76">
        <v>851</v>
      </c>
      <c r="K601" s="76">
        <v>3.06211</v>
      </c>
      <c r="L601" s="77">
        <v>4.036</v>
      </c>
      <c r="M601" s="75">
        <v>130.9</v>
      </c>
    </row>
    <row r="602" spans="2:13" ht="15">
      <c r="B602" s="40">
        <v>44221.5</v>
      </c>
      <c r="C602" s="75">
        <v>30.6</v>
      </c>
      <c r="D602" s="75">
        <v>28.16</v>
      </c>
      <c r="E602" s="75">
        <v>29.23</v>
      </c>
      <c r="F602" s="75">
        <v>69.54</v>
      </c>
      <c r="G602" s="75">
        <v>58.43</v>
      </c>
      <c r="H602" s="34">
        <f>(F602+G602)/2</f>
        <v>63.985</v>
      </c>
      <c r="I602" s="75">
        <v>0</v>
      </c>
      <c r="J602" s="76">
        <v>835</v>
      </c>
      <c r="K602" s="76">
        <v>3.004556</v>
      </c>
      <c r="L602" s="77">
        <v>4.189</v>
      </c>
      <c r="M602" s="75">
        <v>154</v>
      </c>
    </row>
    <row r="603" spans="2:13" ht="15">
      <c r="B603" s="40">
        <v>44221.541666666664</v>
      </c>
      <c r="C603" s="75">
        <v>30.68</v>
      </c>
      <c r="D603" s="75">
        <v>29</v>
      </c>
      <c r="E603" s="75">
        <v>29.92</v>
      </c>
      <c r="F603" s="75">
        <v>63.75</v>
      </c>
      <c r="G603" s="75">
        <v>55.85</v>
      </c>
      <c r="H603" s="34">
        <f>(F603+G603)/2</f>
        <v>59.8</v>
      </c>
      <c r="I603" s="75">
        <v>0</v>
      </c>
      <c r="J603" s="76">
        <v>782.3</v>
      </c>
      <c r="K603" s="76">
        <v>2.816199</v>
      </c>
      <c r="L603" s="77">
        <v>4.641</v>
      </c>
      <c r="M603" s="75">
        <v>153.9</v>
      </c>
    </row>
    <row r="604" spans="2:13" ht="15">
      <c r="B604" s="40">
        <v>44221.583333333336</v>
      </c>
      <c r="C604" s="75">
        <v>30.85</v>
      </c>
      <c r="D604" s="75">
        <v>28.78</v>
      </c>
      <c r="E604" s="75">
        <v>29.73</v>
      </c>
      <c r="F604" s="75">
        <v>66.84</v>
      </c>
      <c r="G604" s="75">
        <v>55.96</v>
      </c>
      <c r="H604" s="34">
        <f>(F604+G604)/2</f>
        <v>61.400000000000006</v>
      </c>
      <c r="I604" s="75">
        <v>0</v>
      </c>
      <c r="J604" s="76">
        <v>639.5</v>
      </c>
      <c r="K604" s="76">
        <v>2.30213</v>
      </c>
      <c r="L604" s="77">
        <v>5.199</v>
      </c>
      <c r="M604" s="75">
        <v>147.5</v>
      </c>
    </row>
    <row r="605" spans="2:13" ht="15">
      <c r="B605" s="40">
        <v>44221.625</v>
      </c>
      <c r="C605" s="75">
        <v>30.81</v>
      </c>
      <c r="D605" s="75">
        <v>28.79</v>
      </c>
      <c r="E605" s="75">
        <v>29.61</v>
      </c>
      <c r="F605" s="75">
        <v>67.56</v>
      </c>
      <c r="G605" s="75">
        <v>61.15</v>
      </c>
      <c r="H605" s="34">
        <f>(F605+G605)/2</f>
        <v>64.355</v>
      </c>
      <c r="I605" s="75">
        <v>0</v>
      </c>
      <c r="J605" s="76">
        <v>705.5</v>
      </c>
      <c r="K605" s="76">
        <v>2.539775</v>
      </c>
      <c r="L605" s="77">
        <v>5.446</v>
      </c>
      <c r="M605" s="75">
        <v>131.7</v>
      </c>
    </row>
    <row r="606" spans="2:13" ht="15">
      <c r="B606" s="40">
        <v>44221.666666666664</v>
      </c>
      <c r="C606" s="75">
        <v>30</v>
      </c>
      <c r="D606" s="75">
        <v>27.56</v>
      </c>
      <c r="E606" s="75">
        <v>28.56</v>
      </c>
      <c r="F606" s="75">
        <v>70.47</v>
      </c>
      <c r="G606" s="75">
        <v>63.16</v>
      </c>
      <c r="H606" s="34">
        <f>(F606+G606)/2</f>
        <v>66.815</v>
      </c>
      <c r="I606" s="75">
        <v>0</v>
      </c>
      <c r="J606" s="76">
        <v>381.3</v>
      </c>
      <c r="K606" s="76">
        <v>1.372859</v>
      </c>
      <c r="L606" s="77">
        <v>5.426</v>
      </c>
      <c r="M606" s="75">
        <v>129.5</v>
      </c>
    </row>
    <row r="607" spans="2:13" ht="15">
      <c r="B607" s="40">
        <v>44221.708333333336</v>
      </c>
      <c r="C607" s="75">
        <v>28.81</v>
      </c>
      <c r="D607" s="75">
        <v>27.26</v>
      </c>
      <c r="E607" s="75">
        <v>28.01</v>
      </c>
      <c r="F607" s="75">
        <v>70.21</v>
      </c>
      <c r="G607" s="75">
        <v>63.95</v>
      </c>
      <c r="H607" s="34">
        <f>(F607+G607)/2</f>
        <v>67.08</v>
      </c>
      <c r="I607" s="75">
        <v>0</v>
      </c>
      <c r="J607" s="76">
        <v>249.6</v>
      </c>
      <c r="K607" s="76">
        <v>0.8986139</v>
      </c>
      <c r="L607" s="77">
        <v>4.877</v>
      </c>
      <c r="M607" s="75">
        <v>161.9</v>
      </c>
    </row>
    <row r="608" spans="2:13" ht="15">
      <c r="B608" s="40">
        <v>44221.75</v>
      </c>
      <c r="C608" s="75">
        <v>28.06</v>
      </c>
      <c r="D608" s="75">
        <v>26.34</v>
      </c>
      <c r="E608" s="75">
        <v>27.27</v>
      </c>
      <c r="F608" s="75">
        <v>74.56</v>
      </c>
      <c r="G608" s="75">
        <v>66.04</v>
      </c>
      <c r="H608" s="34">
        <f>(F608+G608)/2</f>
        <v>70.30000000000001</v>
      </c>
      <c r="I608" s="75">
        <v>0</v>
      </c>
      <c r="J608" s="76">
        <v>105.2</v>
      </c>
      <c r="K608" s="76">
        <v>0.3787011</v>
      </c>
      <c r="L608" s="77">
        <v>4.089</v>
      </c>
      <c r="M608" s="75">
        <v>146.8</v>
      </c>
    </row>
    <row r="609" spans="2:13" ht="15">
      <c r="B609" s="40">
        <v>44221.791666666664</v>
      </c>
      <c r="C609" s="75">
        <v>26.34</v>
      </c>
      <c r="D609" s="75">
        <v>24.77</v>
      </c>
      <c r="E609" s="75">
        <v>25.46</v>
      </c>
      <c r="F609" s="75">
        <v>83</v>
      </c>
      <c r="G609" s="75">
        <v>74.68</v>
      </c>
      <c r="H609" s="34">
        <f>(F609+G609)/2</f>
        <v>78.84</v>
      </c>
      <c r="I609" s="75">
        <v>0</v>
      </c>
      <c r="J609" s="76">
        <v>5.198</v>
      </c>
      <c r="K609" s="76">
        <v>0.01871414</v>
      </c>
      <c r="L609" s="77">
        <v>3.625</v>
      </c>
      <c r="M609" s="75">
        <v>156</v>
      </c>
    </row>
    <row r="610" spans="2:13" ht="15">
      <c r="B610" s="40">
        <v>44221.833333333336</v>
      </c>
      <c r="C610" s="75">
        <v>24.75</v>
      </c>
      <c r="D610" s="75">
        <v>23.85</v>
      </c>
      <c r="E610" s="75">
        <v>24.3</v>
      </c>
      <c r="F610" s="75">
        <v>87.1</v>
      </c>
      <c r="G610" s="75">
        <v>83.1</v>
      </c>
      <c r="H610" s="34">
        <f>(F610+G610)/2</f>
        <v>85.1</v>
      </c>
      <c r="I610" s="75">
        <v>0</v>
      </c>
      <c r="J610" s="76">
        <v>0</v>
      </c>
      <c r="K610" s="76">
        <v>0</v>
      </c>
      <c r="L610" s="77">
        <v>2.839</v>
      </c>
      <c r="M610" s="75">
        <v>161.6</v>
      </c>
    </row>
    <row r="611" spans="2:13" ht="15">
      <c r="B611" s="40">
        <v>44221.875</v>
      </c>
      <c r="C611" s="75">
        <v>23.84</v>
      </c>
      <c r="D611" s="75">
        <v>23.15</v>
      </c>
      <c r="E611" s="75">
        <v>23.59</v>
      </c>
      <c r="F611" s="75">
        <v>92.4</v>
      </c>
      <c r="G611" s="75">
        <v>87.2</v>
      </c>
      <c r="H611" s="34">
        <f>(F611+G611)/2</f>
        <v>89.80000000000001</v>
      </c>
      <c r="I611" s="75">
        <v>0.1</v>
      </c>
      <c r="J611" s="76">
        <v>0</v>
      </c>
      <c r="K611" s="76">
        <v>0</v>
      </c>
      <c r="L611" s="77">
        <v>2.488</v>
      </c>
      <c r="M611" s="75">
        <v>144.2</v>
      </c>
    </row>
    <row r="612" spans="2:13" ht="15">
      <c r="B612" s="40">
        <v>44221.916666666664</v>
      </c>
      <c r="C612" s="75">
        <v>23.15</v>
      </c>
      <c r="D612" s="75">
        <v>22.91</v>
      </c>
      <c r="E612" s="75">
        <v>23</v>
      </c>
      <c r="F612" s="75">
        <v>93.8</v>
      </c>
      <c r="G612" s="75">
        <v>91.2</v>
      </c>
      <c r="H612" s="34">
        <f>(F612+G612)/2</f>
        <v>92.5</v>
      </c>
      <c r="I612" s="75">
        <v>0</v>
      </c>
      <c r="J612" s="76">
        <v>0</v>
      </c>
      <c r="K612" s="76">
        <v>0</v>
      </c>
      <c r="L612" s="77">
        <v>1.187</v>
      </c>
      <c r="M612" s="75">
        <v>183.8</v>
      </c>
    </row>
    <row r="613" spans="2:13" ht="15">
      <c r="B613" s="40">
        <v>44221.958333333336</v>
      </c>
      <c r="C613" s="75">
        <v>22.91</v>
      </c>
      <c r="D613" s="75">
        <v>22.72</v>
      </c>
      <c r="E613" s="75">
        <v>22.8</v>
      </c>
      <c r="F613" s="75">
        <v>96.4</v>
      </c>
      <c r="G613" s="75">
        <v>93.7</v>
      </c>
      <c r="H613" s="34">
        <f>(F613+G613)/2</f>
        <v>95.05000000000001</v>
      </c>
      <c r="I613" s="75">
        <v>0</v>
      </c>
      <c r="J613" s="76">
        <v>0</v>
      </c>
      <c r="K613" s="76">
        <v>0</v>
      </c>
      <c r="L613" s="77">
        <v>0</v>
      </c>
      <c r="M613" s="75">
        <v>176.4</v>
      </c>
    </row>
    <row r="614" spans="2:13" ht="15">
      <c r="B614" s="40">
        <v>44222</v>
      </c>
      <c r="C614" s="75">
        <v>22.97</v>
      </c>
      <c r="D614" s="75">
        <v>22.57</v>
      </c>
      <c r="E614" s="75">
        <v>22.88</v>
      </c>
      <c r="F614" s="75">
        <v>96.8</v>
      </c>
      <c r="G614" s="75">
        <v>96</v>
      </c>
      <c r="H614" s="34">
        <f>(F614+G614)/2</f>
        <v>96.4</v>
      </c>
      <c r="I614" s="75">
        <v>0.2</v>
      </c>
      <c r="J614" s="76">
        <v>0</v>
      </c>
      <c r="K614" s="76">
        <v>0</v>
      </c>
      <c r="L614" s="77">
        <v>0.466</v>
      </c>
      <c r="M614" s="75">
        <v>156</v>
      </c>
    </row>
    <row r="615" spans="2:13" ht="15">
      <c r="B615" s="40">
        <v>44222.041666666664</v>
      </c>
      <c r="C615" s="75">
        <v>22.67</v>
      </c>
      <c r="D615" s="75">
        <v>22.21</v>
      </c>
      <c r="E615" s="75">
        <v>22.44</v>
      </c>
      <c r="F615" s="75">
        <v>97.3</v>
      </c>
      <c r="G615" s="75">
        <v>96</v>
      </c>
      <c r="H615" s="34">
        <f>(F615+G615)/2</f>
        <v>96.65</v>
      </c>
      <c r="I615" s="75">
        <v>0</v>
      </c>
      <c r="J615" s="76">
        <v>0</v>
      </c>
      <c r="K615" s="76">
        <v>0</v>
      </c>
      <c r="L615" s="77">
        <v>0.019</v>
      </c>
      <c r="M615" s="75">
        <v>220.1</v>
      </c>
    </row>
    <row r="616" spans="2:13" ht="15">
      <c r="B616" s="40">
        <v>44222.083333333336</v>
      </c>
      <c r="C616" s="75">
        <v>22.69</v>
      </c>
      <c r="D616" s="75">
        <v>21.11</v>
      </c>
      <c r="E616" s="75">
        <v>21.51</v>
      </c>
      <c r="F616" s="75">
        <v>98</v>
      </c>
      <c r="G616" s="75">
        <v>96.3</v>
      </c>
      <c r="H616" s="34">
        <f>(F616+G616)/2</f>
        <v>97.15</v>
      </c>
      <c r="I616" s="75">
        <v>3.1</v>
      </c>
      <c r="J616" s="76">
        <v>0</v>
      </c>
      <c r="K616" s="76">
        <v>0</v>
      </c>
      <c r="L616" s="77">
        <v>0.963</v>
      </c>
      <c r="M616" s="75">
        <v>229.6</v>
      </c>
    </row>
    <row r="617" spans="2:13" ht="15">
      <c r="B617" s="40">
        <v>44222.125</v>
      </c>
      <c r="C617" s="75">
        <v>21.54</v>
      </c>
      <c r="D617" s="75">
        <v>21.19</v>
      </c>
      <c r="E617" s="75">
        <v>21.34</v>
      </c>
      <c r="F617" s="75">
        <v>98.6</v>
      </c>
      <c r="G617" s="75">
        <v>98</v>
      </c>
      <c r="H617" s="34">
        <f>(F617+G617)/2</f>
        <v>98.3</v>
      </c>
      <c r="I617" s="75">
        <v>0</v>
      </c>
      <c r="J617" s="76">
        <v>0</v>
      </c>
      <c r="K617" s="76">
        <v>0</v>
      </c>
      <c r="L617" s="77">
        <v>0</v>
      </c>
      <c r="M617" s="75">
        <v>220.5</v>
      </c>
    </row>
    <row r="618" spans="2:13" ht="15">
      <c r="B618" s="40">
        <v>44222.166666666664</v>
      </c>
      <c r="C618" s="75">
        <v>21.98</v>
      </c>
      <c r="D618" s="75">
        <v>21.54</v>
      </c>
      <c r="E618" s="75">
        <v>21.82</v>
      </c>
      <c r="F618" s="75">
        <v>99</v>
      </c>
      <c r="G618" s="75">
        <v>98.5</v>
      </c>
      <c r="H618" s="34">
        <f>(F618+G618)/2</f>
        <v>98.75</v>
      </c>
      <c r="I618" s="75">
        <v>0</v>
      </c>
      <c r="J618" s="76">
        <v>0</v>
      </c>
      <c r="K618" s="76">
        <v>0</v>
      </c>
      <c r="L618" s="77">
        <v>0</v>
      </c>
      <c r="M618" s="75">
        <v>167.2</v>
      </c>
    </row>
    <row r="619" spans="2:13" ht="15">
      <c r="B619" s="40">
        <v>44222.208333333336</v>
      </c>
      <c r="C619" s="75">
        <v>21.96</v>
      </c>
      <c r="D619" s="75">
        <v>21.79</v>
      </c>
      <c r="E619" s="75">
        <v>21.88</v>
      </c>
      <c r="F619" s="75">
        <v>99.3</v>
      </c>
      <c r="G619" s="75">
        <v>99</v>
      </c>
      <c r="H619" s="34">
        <f>(F619+G619)/2</f>
        <v>99.15</v>
      </c>
      <c r="I619" s="75">
        <v>0</v>
      </c>
      <c r="J619" s="76">
        <v>0</v>
      </c>
      <c r="K619" s="76">
        <v>0</v>
      </c>
      <c r="L619" s="77">
        <v>0</v>
      </c>
      <c r="M619" s="75">
        <v>182</v>
      </c>
    </row>
    <row r="620" spans="2:13" ht="15">
      <c r="B620" s="40">
        <v>44222.25</v>
      </c>
      <c r="C620" s="75">
        <v>21.91</v>
      </c>
      <c r="D620" s="75">
        <v>21.61</v>
      </c>
      <c r="E620" s="75">
        <v>21.8</v>
      </c>
      <c r="F620" s="75">
        <v>99.6</v>
      </c>
      <c r="G620" s="75">
        <v>99.2</v>
      </c>
      <c r="H620" s="34">
        <f>(F620+G620)/2</f>
        <v>99.4</v>
      </c>
      <c r="I620" s="75">
        <v>0</v>
      </c>
      <c r="J620" s="76">
        <v>10.29</v>
      </c>
      <c r="K620" s="76">
        <v>0.03704706</v>
      </c>
      <c r="L620" s="77">
        <v>0</v>
      </c>
      <c r="M620" s="75">
        <v>215.2</v>
      </c>
    </row>
    <row r="621" spans="2:13" ht="15">
      <c r="B621" s="40">
        <v>44222.291666666664</v>
      </c>
      <c r="C621" s="75">
        <v>23.01</v>
      </c>
      <c r="D621" s="75">
        <v>21.87</v>
      </c>
      <c r="E621" s="75">
        <v>22.6</v>
      </c>
      <c r="F621" s="75">
        <v>99.6</v>
      </c>
      <c r="G621" s="75">
        <v>97.3</v>
      </c>
      <c r="H621" s="34">
        <f>(F621+G621)/2</f>
        <v>98.44999999999999</v>
      </c>
      <c r="I621" s="75">
        <v>0</v>
      </c>
      <c r="J621" s="76">
        <v>140.3</v>
      </c>
      <c r="K621" s="76">
        <v>0.5049626</v>
      </c>
      <c r="L621" s="77">
        <v>0</v>
      </c>
      <c r="M621" s="75">
        <v>199.1</v>
      </c>
    </row>
    <row r="622" spans="2:13" ht="15">
      <c r="B622" s="40">
        <v>44222.333333333336</v>
      </c>
      <c r="C622" s="75">
        <v>23.69</v>
      </c>
      <c r="D622" s="75">
        <v>22.79</v>
      </c>
      <c r="E622" s="75">
        <v>23.21</v>
      </c>
      <c r="F622" s="75">
        <v>97.7</v>
      </c>
      <c r="G622" s="75">
        <v>94.9</v>
      </c>
      <c r="H622" s="34">
        <f>(F622+G622)/2</f>
        <v>96.30000000000001</v>
      </c>
      <c r="I622" s="75">
        <v>0.2</v>
      </c>
      <c r="J622" s="76">
        <v>150</v>
      </c>
      <c r="K622" s="76">
        <v>0.5400816</v>
      </c>
      <c r="L622" s="77">
        <v>0.033</v>
      </c>
      <c r="M622" s="75">
        <v>113</v>
      </c>
    </row>
    <row r="623" spans="2:13" ht="15">
      <c r="B623" s="40">
        <v>44222.375</v>
      </c>
      <c r="C623" s="75">
        <v>26.2</v>
      </c>
      <c r="D623" s="75">
        <v>22.84</v>
      </c>
      <c r="E623" s="75">
        <v>24.46</v>
      </c>
      <c r="F623" s="75">
        <v>95.1</v>
      </c>
      <c r="G623" s="75">
        <v>82.2</v>
      </c>
      <c r="H623" s="34">
        <f>(F623+G623)/2</f>
        <v>88.65</v>
      </c>
      <c r="I623" s="75">
        <v>0</v>
      </c>
      <c r="J623" s="76">
        <v>399.1</v>
      </c>
      <c r="K623" s="76">
        <v>1.436878</v>
      </c>
      <c r="L623" s="77">
        <v>0.958</v>
      </c>
      <c r="M623" s="75">
        <v>165.3</v>
      </c>
    </row>
    <row r="624" spans="2:13" ht="15">
      <c r="B624" s="40">
        <v>44222.416666666664</v>
      </c>
      <c r="C624" s="75">
        <v>27.46</v>
      </c>
      <c r="D624" s="75">
        <v>25.16</v>
      </c>
      <c r="E624" s="75">
        <v>26.34</v>
      </c>
      <c r="F624" s="75">
        <v>86.5</v>
      </c>
      <c r="G624" s="75">
        <v>73.81</v>
      </c>
      <c r="H624" s="34">
        <f>(F624+G624)/2</f>
        <v>80.155</v>
      </c>
      <c r="I624" s="75">
        <v>0</v>
      </c>
      <c r="J624" s="76">
        <v>548.2</v>
      </c>
      <c r="K624" s="76">
        <v>1.973448</v>
      </c>
      <c r="L624" s="77">
        <v>3.139</v>
      </c>
      <c r="M624" s="75">
        <v>93.5</v>
      </c>
    </row>
    <row r="625" spans="2:13" ht="15">
      <c r="B625" s="40">
        <v>44222.458333333336</v>
      </c>
      <c r="C625" s="75">
        <v>28.41</v>
      </c>
      <c r="D625" s="75">
        <v>25.39</v>
      </c>
      <c r="E625" s="75">
        <v>27.19</v>
      </c>
      <c r="F625" s="75">
        <v>83.2</v>
      </c>
      <c r="G625" s="75">
        <v>66.31</v>
      </c>
      <c r="H625" s="34">
        <f>(F625+G625)/2</f>
        <v>74.755</v>
      </c>
      <c r="I625" s="75">
        <v>0</v>
      </c>
      <c r="J625" s="76">
        <v>698.9</v>
      </c>
      <c r="K625" s="76">
        <v>2.516216</v>
      </c>
      <c r="L625" s="77">
        <v>3.522</v>
      </c>
      <c r="M625" s="75">
        <v>112.9</v>
      </c>
    </row>
    <row r="626" spans="2:13" ht="15">
      <c r="B626" s="40">
        <v>44222.5</v>
      </c>
      <c r="C626" s="75">
        <v>29.13</v>
      </c>
      <c r="D626" s="75">
        <v>27.36</v>
      </c>
      <c r="E626" s="75">
        <v>28.06</v>
      </c>
      <c r="F626" s="75">
        <v>72.62</v>
      </c>
      <c r="G626" s="75">
        <v>64.58</v>
      </c>
      <c r="H626" s="34">
        <f>(F626+G626)/2</f>
        <v>68.6</v>
      </c>
      <c r="I626" s="75">
        <v>0</v>
      </c>
      <c r="J626" s="76">
        <v>558.8</v>
      </c>
      <c r="K626" s="76">
        <v>2.011711</v>
      </c>
      <c r="L626" s="77">
        <v>4.032</v>
      </c>
      <c r="M626" s="75">
        <v>144.2</v>
      </c>
    </row>
    <row r="627" spans="2:13" ht="15">
      <c r="B627" s="40">
        <v>44222.541666666664</v>
      </c>
      <c r="C627" s="75">
        <v>28.48</v>
      </c>
      <c r="D627" s="75">
        <v>27.12</v>
      </c>
      <c r="E627" s="75">
        <v>27.59</v>
      </c>
      <c r="F627" s="75">
        <v>73.57</v>
      </c>
      <c r="G627" s="75">
        <v>67.51</v>
      </c>
      <c r="H627" s="34">
        <f>(F627+G627)/2</f>
        <v>70.53999999999999</v>
      </c>
      <c r="I627" s="75">
        <v>0</v>
      </c>
      <c r="J627" s="76">
        <v>391.5</v>
      </c>
      <c r="K627" s="76">
        <v>1.409572</v>
      </c>
      <c r="L627" s="77">
        <v>4.58</v>
      </c>
      <c r="M627" s="75">
        <v>113.3</v>
      </c>
    </row>
    <row r="628" spans="2:13" ht="15">
      <c r="B628" s="40">
        <v>44222.583333333336</v>
      </c>
      <c r="C628" s="75">
        <v>29.02</v>
      </c>
      <c r="D628" s="75">
        <v>27.85</v>
      </c>
      <c r="E628" s="75">
        <v>28.36</v>
      </c>
      <c r="F628" s="75">
        <v>70.83</v>
      </c>
      <c r="G628" s="75">
        <v>60.81</v>
      </c>
      <c r="H628" s="34">
        <f>(F628+G628)/2</f>
        <v>65.82</v>
      </c>
      <c r="I628" s="75">
        <v>0</v>
      </c>
      <c r="J628" s="76">
        <v>405</v>
      </c>
      <c r="K628" s="76">
        <v>1.457995</v>
      </c>
      <c r="L628" s="77">
        <v>4.156</v>
      </c>
      <c r="M628" s="75">
        <v>133.8</v>
      </c>
    </row>
    <row r="629" spans="2:13" ht="15">
      <c r="B629" s="40">
        <v>44222.625</v>
      </c>
      <c r="C629" s="75">
        <v>28.55</v>
      </c>
      <c r="D629" s="75">
        <v>27.67</v>
      </c>
      <c r="E629" s="75">
        <v>28.1</v>
      </c>
      <c r="F629" s="75">
        <v>68.33</v>
      </c>
      <c r="G629" s="75">
        <v>61.74</v>
      </c>
      <c r="H629" s="34">
        <f>(F629+G629)/2</f>
        <v>65.035</v>
      </c>
      <c r="I629" s="75">
        <v>0</v>
      </c>
      <c r="J629" s="76">
        <v>314.4</v>
      </c>
      <c r="K629" s="76">
        <v>1.131892</v>
      </c>
      <c r="L629" s="77">
        <v>4.43</v>
      </c>
      <c r="M629" s="75">
        <v>130.9</v>
      </c>
    </row>
    <row r="630" spans="2:13" ht="15">
      <c r="B630" s="40">
        <v>44222.666666666664</v>
      </c>
      <c r="C630" s="75">
        <v>28.68</v>
      </c>
      <c r="D630" s="75">
        <v>27.54</v>
      </c>
      <c r="E630" s="75">
        <v>28.12</v>
      </c>
      <c r="F630" s="75">
        <v>68.41</v>
      </c>
      <c r="G630" s="75">
        <v>61.03</v>
      </c>
      <c r="H630" s="34">
        <f>(F630+G630)/2</f>
        <v>64.72</v>
      </c>
      <c r="I630" s="75">
        <v>0</v>
      </c>
      <c r="J630" s="76">
        <v>350.9</v>
      </c>
      <c r="K630" s="76">
        <v>1.263148</v>
      </c>
      <c r="L630" s="77">
        <v>4.599</v>
      </c>
      <c r="M630" s="75">
        <v>155.7</v>
      </c>
    </row>
    <row r="631" spans="2:13" ht="15">
      <c r="B631" s="40">
        <v>44222.708333333336</v>
      </c>
      <c r="C631" s="75">
        <v>27.72</v>
      </c>
      <c r="D631" s="75">
        <v>26.09</v>
      </c>
      <c r="E631" s="75">
        <v>26.97</v>
      </c>
      <c r="F631" s="75">
        <v>76.35</v>
      </c>
      <c r="G631" s="75">
        <v>63.86</v>
      </c>
      <c r="H631" s="34">
        <f>(F631+G631)/2</f>
        <v>70.10499999999999</v>
      </c>
      <c r="I631" s="75">
        <v>0</v>
      </c>
      <c r="J631" s="76">
        <v>220.3</v>
      </c>
      <c r="K631" s="76">
        <v>0.7932506</v>
      </c>
      <c r="L631" s="77">
        <v>4.729</v>
      </c>
      <c r="M631" s="75">
        <v>182.6</v>
      </c>
    </row>
    <row r="632" spans="2:13" ht="15">
      <c r="B632" s="40">
        <v>44222.75</v>
      </c>
      <c r="C632" s="75">
        <v>26.21</v>
      </c>
      <c r="D632" s="75">
        <v>25.44</v>
      </c>
      <c r="E632" s="75">
        <v>25.87</v>
      </c>
      <c r="F632" s="75">
        <v>78.31</v>
      </c>
      <c r="G632" s="75">
        <v>73.32</v>
      </c>
      <c r="H632" s="34">
        <f>(F632+G632)/2</f>
        <v>75.815</v>
      </c>
      <c r="I632" s="75">
        <v>0</v>
      </c>
      <c r="J632" s="76">
        <v>79.46</v>
      </c>
      <c r="K632" s="76">
        <v>0.2860473</v>
      </c>
      <c r="L632" s="77">
        <v>3.283</v>
      </c>
      <c r="M632" s="75">
        <v>134.4</v>
      </c>
    </row>
    <row r="633" spans="2:13" ht="15">
      <c r="B633" s="40">
        <v>44222.791666666664</v>
      </c>
      <c r="C633" s="75">
        <v>25.46</v>
      </c>
      <c r="D633" s="75">
        <v>24.25</v>
      </c>
      <c r="E633" s="75">
        <v>24.79</v>
      </c>
      <c r="F633" s="75">
        <v>83.9</v>
      </c>
      <c r="G633" s="75">
        <v>74.83</v>
      </c>
      <c r="H633" s="34">
        <f>(F633+G633)/2</f>
        <v>79.36500000000001</v>
      </c>
      <c r="I633" s="75">
        <v>0</v>
      </c>
      <c r="J633" s="76">
        <v>2.334</v>
      </c>
      <c r="K633" s="76">
        <v>0.008401903</v>
      </c>
      <c r="L633" s="77">
        <v>2.633</v>
      </c>
      <c r="M633" s="75">
        <v>155</v>
      </c>
    </row>
    <row r="634" spans="2:13" ht="15">
      <c r="B634" s="40">
        <v>44222.833333333336</v>
      </c>
      <c r="C634" s="75">
        <v>24.28</v>
      </c>
      <c r="D634" s="75">
        <v>23.59</v>
      </c>
      <c r="E634" s="75">
        <v>23.84</v>
      </c>
      <c r="F634" s="75">
        <v>86.8</v>
      </c>
      <c r="G634" s="75">
        <v>83.8</v>
      </c>
      <c r="H634" s="34">
        <f>(F634+G634)/2</f>
        <v>85.3</v>
      </c>
      <c r="I634" s="75">
        <v>0</v>
      </c>
      <c r="J634" s="76">
        <v>0</v>
      </c>
      <c r="K634" s="76">
        <v>0</v>
      </c>
      <c r="L634" s="77">
        <v>1.837</v>
      </c>
      <c r="M634" s="75">
        <v>155</v>
      </c>
    </row>
    <row r="635" spans="2:13" ht="15">
      <c r="B635" s="40">
        <v>44222.875</v>
      </c>
      <c r="C635" s="75">
        <v>23.63</v>
      </c>
      <c r="D635" s="75">
        <v>23.23</v>
      </c>
      <c r="E635" s="75">
        <v>23.45</v>
      </c>
      <c r="F635" s="75">
        <v>89.5</v>
      </c>
      <c r="G635" s="75">
        <v>86.8</v>
      </c>
      <c r="H635" s="34">
        <f>(F635+G635)/2</f>
        <v>88.15</v>
      </c>
      <c r="I635" s="75">
        <v>0</v>
      </c>
      <c r="J635" s="76">
        <v>0</v>
      </c>
      <c r="K635" s="76">
        <v>0</v>
      </c>
      <c r="L635" s="77">
        <v>1.44</v>
      </c>
      <c r="M635" s="75">
        <v>162.6</v>
      </c>
    </row>
    <row r="636" spans="2:13" ht="15">
      <c r="B636" s="40">
        <v>44222.916666666664</v>
      </c>
      <c r="C636" s="75">
        <v>23.25</v>
      </c>
      <c r="D636" s="75">
        <v>22.91</v>
      </c>
      <c r="E636" s="75">
        <v>23.05</v>
      </c>
      <c r="F636" s="75">
        <v>91.7</v>
      </c>
      <c r="G636" s="75">
        <v>89.5</v>
      </c>
      <c r="H636" s="34">
        <f>(F636+G636)/2</f>
        <v>90.6</v>
      </c>
      <c r="I636" s="75">
        <v>0</v>
      </c>
      <c r="J636" s="76">
        <v>0</v>
      </c>
      <c r="K636" s="76">
        <v>0</v>
      </c>
      <c r="L636" s="77">
        <v>1.075</v>
      </c>
      <c r="M636" s="75">
        <v>192.4</v>
      </c>
    </row>
    <row r="637" spans="2:13" ht="15">
      <c r="B637" s="40">
        <v>44222.958333333336</v>
      </c>
      <c r="C637" s="75">
        <v>22.88</v>
      </c>
      <c r="D637" s="75">
        <v>22.54</v>
      </c>
      <c r="E637" s="75">
        <v>22.68</v>
      </c>
      <c r="F637" s="75">
        <v>92.5</v>
      </c>
      <c r="G637" s="75">
        <v>90.9</v>
      </c>
      <c r="H637" s="34">
        <f>(F637+G637)/2</f>
        <v>91.7</v>
      </c>
      <c r="I637" s="75">
        <v>0</v>
      </c>
      <c r="J637" s="76">
        <v>0</v>
      </c>
      <c r="K637" s="76">
        <v>0</v>
      </c>
      <c r="L637" s="77">
        <v>0.861</v>
      </c>
      <c r="M637" s="75">
        <v>140.6</v>
      </c>
    </row>
    <row r="638" spans="2:13" ht="15">
      <c r="B638" s="40">
        <v>44223</v>
      </c>
      <c r="C638" s="75">
        <v>23</v>
      </c>
      <c r="D638" s="75">
        <v>22.76</v>
      </c>
      <c r="E638" s="75">
        <v>22.88</v>
      </c>
      <c r="F638" s="75">
        <v>91.1</v>
      </c>
      <c r="G638" s="75">
        <v>89.9</v>
      </c>
      <c r="H638" s="34">
        <f>(F638+G638)/2</f>
        <v>90.5</v>
      </c>
      <c r="I638" s="75">
        <v>0</v>
      </c>
      <c r="J638" s="76">
        <v>0</v>
      </c>
      <c r="K638" s="76">
        <v>0</v>
      </c>
      <c r="L638" s="77">
        <v>0.696</v>
      </c>
      <c r="M638" s="75">
        <v>99.4</v>
      </c>
    </row>
    <row r="639" spans="2:13" ht="15">
      <c r="B639" s="40">
        <v>44223.041666666664</v>
      </c>
      <c r="C639" s="75">
        <v>22.83</v>
      </c>
      <c r="D639" s="75">
        <v>22.05</v>
      </c>
      <c r="E639" s="75">
        <v>22.4</v>
      </c>
      <c r="F639" s="75">
        <v>94.1</v>
      </c>
      <c r="G639" s="75">
        <v>91.1</v>
      </c>
      <c r="H639" s="34">
        <f>(F639+G639)/2</f>
        <v>92.6</v>
      </c>
      <c r="I639" s="75">
        <v>0</v>
      </c>
      <c r="J639" s="76">
        <v>0</v>
      </c>
      <c r="K639" s="76">
        <v>0</v>
      </c>
      <c r="L639" s="77">
        <v>0.233</v>
      </c>
      <c r="M639" s="75">
        <v>202.5</v>
      </c>
    </row>
    <row r="640" spans="2:13" ht="15">
      <c r="B640" s="40">
        <v>44223.083333333336</v>
      </c>
      <c r="C640" s="75">
        <v>22.04</v>
      </c>
      <c r="D640" s="75">
        <v>21.44</v>
      </c>
      <c r="E640" s="75">
        <v>21.74</v>
      </c>
      <c r="F640" s="75">
        <v>96</v>
      </c>
      <c r="G640" s="75">
        <v>94.1</v>
      </c>
      <c r="H640" s="34">
        <f>(F640+G640)/2</f>
        <v>95.05</v>
      </c>
      <c r="I640" s="75">
        <v>0</v>
      </c>
      <c r="J640" s="76">
        <v>0</v>
      </c>
      <c r="K640" s="76">
        <v>0</v>
      </c>
      <c r="L640" s="77">
        <v>0.156</v>
      </c>
      <c r="M640" s="75">
        <v>201.2</v>
      </c>
    </row>
    <row r="641" spans="2:13" ht="15">
      <c r="B641" s="40">
        <v>44223.125</v>
      </c>
      <c r="C641" s="75">
        <v>21.46</v>
      </c>
      <c r="D641" s="75">
        <v>21</v>
      </c>
      <c r="E641" s="75">
        <v>21.28</v>
      </c>
      <c r="F641" s="75">
        <v>97.4</v>
      </c>
      <c r="G641" s="75">
        <v>96</v>
      </c>
      <c r="H641" s="34">
        <f>(F641+G641)/2</f>
        <v>96.7</v>
      </c>
      <c r="I641" s="75">
        <v>0</v>
      </c>
      <c r="J641" s="76">
        <v>0</v>
      </c>
      <c r="K641" s="76">
        <v>0</v>
      </c>
      <c r="L641" s="77">
        <v>0</v>
      </c>
      <c r="M641" s="75">
        <v>221.3</v>
      </c>
    </row>
    <row r="642" spans="2:13" ht="15">
      <c r="B642" s="40">
        <v>44223.166666666664</v>
      </c>
      <c r="C642" s="75">
        <v>21.24</v>
      </c>
      <c r="D642" s="75">
        <v>20.74</v>
      </c>
      <c r="E642" s="75">
        <v>20.97</v>
      </c>
      <c r="F642" s="75">
        <v>98.3</v>
      </c>
      <c r="G642" s="75">
        <v>97.4</v>
      </c>
      <c r="H642" s="34">
        <f>(F642+G642)/2</f>
        <v>97.85</v>
      </c>
      <c r="I642" s="75">
        <v>0</v>
      </c>
      <c r="J642" s="76">
        <v>0</v>
      </c>
      <c r="K642" s="76">
        <v>0</v>
      </c>
      <c r="L642" s="77">
        <v>0</v>
      </c>
      <c r="M642" s="75">
        <v>213.9</v>
      </c>
    </row>
    <row r="643" spans="2:13" ht="15">
      <c r="B643" s="40">
        <v>44223.208333333336</v>
      </c>
      <c r="C643" s="75">
        <v>21.04</v>
      </c>
      <c r="D643" s="75">
        <v>20.56</v>
      </c>
      <c r="E643" s="75">
        <v>20.81</v>
      </c>
      <c r="F643" s="75">
        <v>99</v>
      </c>
      <c r="G643" s="75">
        <v>98.2</v>
      </c>
      <c r="H643" s="34">
        <f>(F643+G643)/2</f>
        <v>98.6</v>
      </c>
      <c r="I643" s="75">
        <v>0</v>
      </c>
      <c r="J643" s="76">
        <v>0</v>
      </c>
      <c r="K643" s="76">
        <v>0</v>
      </c>
      <c r="L643" s="77">
        <v>0.053</v>
      </c>
      <c r="M643" s="75">
        <v>218.4</v>
      </c>
    </row>
    <row r="644" spans="2:13" ht="15">
      <c r="B644" s="40">
        <v>44223.25</v>
      </c>
      <c r="C644" s="75">
        <v>21.07</v>
      </c>
      <c r="D644" s="75">
        <v>20.87</v>
      </c>
      <c r="E644" s="75">
        <v>20.98</v>
      </c>
      <c r="F644" s="75">
        <v>99.3</v>
      </c>
      <c r="G644" s="75">
        <v>98.9</v>
      </c>
      <c r="H644" s="34">
        <f>(F644+G644)/2</f>
        <v>99.1</v>
      </c>
      <c r="I644" s="75">
        <v>0</v>
      </c>
      <c r="J644" s="76">
        <v>10.17</v>
      </c>
      <c r="K644" s="76">
        <v>0.0366191</v>
      </c>
      <c r="L644" s="77">
        <v>0.584</v>
      </c>
      <c r="M644" s="75">
        <v>215.4</v>
      </c>
    </row>
    <row r="645" spans="2:13" ht="15">
      <c r="B645" s="40">
        <v>44223.291666666664</v>
      </c>
      <c r="C645" s="75">
        <v>22.41</v>
      </c>
      <c r="D645" s="75">
        <v>21.08</v>
      </c>
      <c r="E645" s="75">
        <v>21.82</v>
      </c>
      <c r="F645" s="75">
        <v>99.3</v>
      </c>
      <c r="G645" s="75">
        <v>96.7</v>
      </c>
      <c r="H645" s="34">
        <f>(F645+G645)/2</f>
        <v>98</v>
      </c>
      <c r="I645" s="75">
        <v>0</v>
      </c>
      <c r="J645" s="76">
        <v>106.5</v>
      </c>
      <c r="K645" s="76">
        <v>0.3834221</v>
      </c>
      <c r="L645" s="77">
        <v>0.563</v>
      </c>
      <c r="M645" s="75">
        <v>201.2</v>
      </c>
    </row>
    <row r="646" spans="2:13" ht="15">
      <c r="B646" s="40">
        <v>44223.333333333336</v>
      </c>
      <c r="C646" s="75">
        <v>23.87</v>
      </c>
      <c r="D646" s="75">
        <v>22.23</v>
      </c>
      <c r="E646" s="75">
        <v>22.82</v>
      </c>
      <c r="F646" s="75">
        <v>97</v>
      </c>
      <c r="G646" s="75">
        <v>92.3</v>
      </c>
      <c r="H646" s="34">
        <f>(F646+G646)/2</f>
        <v>94.65</v>
      </c>
      <c r="I646" s="75">
        <v>0</v>
      </c>
      <c r="J646" s="76">
        <v>211.7</v>
      </c>
      <c r="K646" s="76">
        <v>0.7622598</v>
      </c>
      <c r="L646" s="77">
        <v>0.776</v>
      </c>
      <c r="M646" s="75">
        <v>227.1</v>
      </c>
    </row>
    <row r="647" spans="2:13" ht="15">
      <c r="B647" s="40">
        <v>44223.375</v>
      </c>
      <c r="C647" s="75">
        <v>26.74</v>
      </c>
      <c r="D647" s="75">
        <v>23.67</v>
      </c>
      <c r="E647" s="75">
        <v>25.4</v>
      </c>
      <c r="F647" s="75">
        <v>93</v>
      </c>
      <c r="G647" s="75">
        <v>79.48</v>
      </c>
      <c r="H647" s="34">
        <f>(F647+G647)/2</f>
        <v>86.24000000000001</v>
      </c>
      <c r="I647" s="75">
        <v>0</v>
      </c>
      <c r="J647" s="76">
        <v>498</v>
      </c>
      <c r="K647" s="76">
        <v>1.792819</v>
      </c>
      <c r="L647" s="77">
        <v>1.855</v>
      </c>
      <c r="M647" s="75">
        <v>130.6</v>
      </c>
    </row>
    <row r="648" spans="2:13" ht="15">
      <c r="B648" s="40">
        <v>44223.416666666664</v>
      </c>
      <c r="C648" s="75">
        <v>28.72</v>
      </c>
      <c r="D648" s="75">
        <v>25.82</v>
      </c>
      <c r="E648" s="75">
        <v>27.38</v>
      </c>
      <c r="F648" s="75">
        <v>83.2</v>
      </c>
      <c r="G648" s="75">
        <v>62.68</v>
      </c>
      <c r="H648" s="34">
        <f>(F648+G648)/2</f>
        <v>72.94</v>
      </c>
      <c r="I648" s="75">
        <v>0</v>
      </c>
      <c r="J648" s="76">
        <v>583.6</v>
      </c>
      <c r="K648" s="76">
        <v>2.101117</v>
      </c>
      <c r="L648" s="77">
        <v>3.284</v>
      </c>
      <c r="M648" s="75">
        <v>95.8</v>
      </c>
    </row>
    <row r="649" spans="2:13" ht="15">
      <c r="B649" s="40">
        <v>44223.458333333336</v>
      </c>
      <c r="C649" s="75">
        <v>30.04</v>
      </c>
      <c r="D649" s="75">
        <v>28.2</v>
      </c>
      <c r="E649" s="75">
        <v>29.18</v>
      </c>
      <c r="F649" s="75">
        <v>65.65</v>
      </c>
      <c r="G649" s="75">
        <v>54.65</v>
      </c>
      <c r="H649" s="34">
        <f>(F649+G649)/2</f>
        <v>60.150000000000006</v>
      </c>
      <c r="I649" s="75">
        <v>0</v>
      </c>
      <c r="J649" s="76">
        <v>764.6</v>
      </c>
      <c r="K649" s="76">
        <v>2.752394</v>
      </c>
      <c r="L649" s="77">
        <v>4.092</v>
      </c>
      <c r="M649" s="75">
        <v>149.6</v>
      </c>
    </row>
    <row r="650" spans="2:13" ht="15">
      <c r="B650" s="40">
        <v>44223.5</v>
      </c>
      <c r="C650" s="75">
        <v>30.85</v>
      </c>
      <c r="D650" s="75">
        <v>27.66</v>
      </c>
      <c r="E650" s="75">
        <v>29.33</v>
      </c>
      <c r="F650" s="75">
        <v>69.4</v>
      </c>
      <c r="G650" s="75">
        <v>55.44</v>
      </c>
      <c r="H650" s="34">
        <f>(F650+G650)/2</f>
        <v>62.42</v>
      </c>
      <c r="I650" s="75">
        <v>0</v>
      </c>
      <c r="J650" s="76">
        <v>751.8</v>
      </c>
      <c r="K650" s="76">
        <v>2.70661</v>
      </c>
      <c r="L650" s="77">
        <v>3.955</v>
      </c>
      <c r="M650" s="75">
        <v>161.2</v>
      </c>
    </row>
    <row r="651" spans="2:13" ht="15">
      <c r="B651" s="40">
        <v>44223.541666666664</v>
      </c>
      <c r="C651" s="75">
        <v>30.66</v>
      </c>
      <c r="D651" s="75">
        <v>28.94</v>
      </c>
      <c r="E651" s="75">
        <v>29.72</v>
      </c>
      <c r="F651" s="75">
        <v>66.32</v>
      </c>
      <c r="G651" s="75">
        <v>55.86</v>
      </c>
      <c r="H651" s="34">
        <f>(F651+G651)/2</f>
        <v>61.089999999999996</v>
      </c>
      <c r="I651" s="75">
        <v>0</v>
      </c>
      <c r="J651" s="76">
        <v>706.5</v>
      </c>
      <c r="K651" s="76">
        <v>2.543474</v>
      </c>
      <c r="L651" s="77">
        <v>4.48</v>
      </c>
      <c r="M651" s="75">
        <v>164.1</v>
      </c>
    </row>
    <row r="652" spans="2:13" ht="15">
      <c r="B652" s="40">
        <v>44223.583333333336</v>
      </c>
      <c r="C652" s="75">
        <v>31.84</v>
      </c>
      <c r="D652" s="75">
        <v>28.92</v>
      </c>
      <c r="E652" s="75">
        <v>29.87</v>
      </c>
      <c r="F652" s="75">
        <v>64.69</v>
      </c>
      <c r="G652" s="75">
        <v>53.5</v>
      </c>
      <c r="H652" s="34">
        <f>(F652+G652)/2</f>
        <v>59.095</v>
      </c>
      <c r="I652" s="75">
        <v>0</v>
      </c>
      <c r="J652" s="76">
        <v>647.3</v>
      </c>
      <c r="K652" s="76">
        <v>2.330306</v>
      </c>
      <c r="L652" s="77">
        <v>4.516</v>
      </c>
      <c r="M652" s="75">
        <v>137</v>
      </c>
    </row>
    <row r="653" spans="2:13" ht="15">
      <c r="B653" s="40">
        <v>44223.625</v>
      </c>
      <c r="C653" s="75">
        <v>29.6</v>
      </c>
      <c r="D653" s="75">
        <v>27.21</v>
      </c>
      <c r="E653" s="75">
        <v>28.48</v>
      </c>
      <c r="F653" s="75">
        <v>73.68</v>
      </c>
      <c r="G653" s="75">
        <v>59.02</v>
      </c>
      <c r="H653" s="34">
        <f>(F653+G653)/2</f>
        <v>66.35000000000001</v>
      </c>
      <c r="I653" s="75">
        <v>0</v>
      </c>
      <c r="J653" s="76">
        <v>510.5</v>
      </c>
      <c r="K653" s="76">
        <v>1.837853</v>
      </c>
      <c r="L653" s="77">
        <v>5.918</v>
      </c>
      <c r="M653" s="75">
        <v>111.4</v>
      </c>
    </row>
    <row r="654" spans="2:13" ht="15">
      <c r="B654" s="40">
        <v>44223.666666666664</v>
      </c>
      <c r="C654" s="75">
        <v>28.84</v>
      </c>
      <c r="D654" s="75">
        <v>26.01</v>
      </c>
      <c r="E654" s="75">
        <v>27.05</v>
      </c>
      <c r="F654" s="75">
        <v>80.7</v>
      </c>
      <c r="G654" s="75">
        <v>65.9</v>
      </c>
      <c r="H654" s="34">
        <f>(F654+G654)/2</f>
        <v>73.30000000000001</v>
      </c>
      <c r="I654" s="75">
        <v>0</v>
      </c>
      <c r="J654" s="76">
        <v>343.6</v>
      </c>
      <c r="K654" s="76">
        <v>1.236805</v>
      </c>
      <c r="L654" s="77">
        <v>5.935</v>
      </c>
      <c r="M654" s="75">
        <v>165.1</v>
      </c>
    </row>
    <row r="655" spans="2:13" ht="15">
      <c r="B655" s="40">
        <v>44223.708333333336</v>
      </c>
      <c r="C655" s="75">
        <v>26.46</v>
      </c>
      <c r="D655" s="75">
        <v>25.07</v>
      </c>
      <c r="E655" s="75">
        <v>25.7</v>
      </c>
      <c r="F655" s="75">
        <v>84.5</v>
      </c>
      <c r="G655" s="75">
        <v>76.91</v>
      </c>
      <c r="H655" s="34">
        <f>(F655+G655)/2</f>
        <v>80.705</v>
      </c>
      <c r="I655" s="75">
        <v>0</v>
      </c>
      <c r="J655" s="76">
        <v>195.2</v>
      </c>
      <c r="K655" s="76">
        <v>0.702886</v>
      </c>
      <c r="L655" s="77">
        <v>5.098</v>
      </c>
      <c r="M655" s="75">
        <v>138.3</v>
      </c>
    </row>
    <row r="656" spans="2:13" ht="15">
      <c r="B656" s="40">
        <v>44223.75</v>
      </c>
      <c r="C656" s="75">
        <v>25.54</v>
      </c>
      <c r="D656" s="75">
        <v>24.75</v>
      </c>
      <c r="E656" s="75">
        <v>25.09</v>
      </c>
      <c r="F656" s="75">
        <v>85.4</v>
      </c>
      <c r="G656" s="75">
        <v>82.6</v>
      </c>
      <c r="H656" s="34">
        <f>(F656+G656)/2</f>
        <v>84</v>
      </c>
      <c r="I656" s="75">
        <v>0</v>
      </c>
      <c r="J656" s="76">
        <v>66.67</v>
      </c>
      <c r="K656" s="76">
        <v>0.2400266</v>
      </c>
      <c r="L656" s="77">
        <v>4.131</v>
      </c>
      <c r="M656" s="75">
        <v>111</v>
      </c>
    </row>
    <row r="657" spans="2:13" ht="15">
      <c r="B657" s="40">
        <v>44223.791666666664</v>
      </c>
      <c r="C657" s="75">
        <v>24.74</v>
      </c>
      <c r="D657" s="75">
        <v>24.13</v>
      </c>
      <c r="E657" s="75">
        <v>24.35</v>
      </c>
      <c r="F657" s="75">
        <v>88.3</v>
      </c>
      <c r="G657" s="75">
        <v>83.5</v>
      </c>
      <c r="H657" s="34">
        <f>(F657+G657)/2</f>
        <v>85.9</v>
      </c>
      <c r="I657" s="75">
        <v>0</v>
      </c>
      <c r="J657" s="76">
        <v>1.582</v>
      </c>
      <c r="K657" s="76">
        <v>0.005693886</v>
      </c>
      <c r="L657" s="77">
        <v>3.362</v>
      </c>
      <c r="M657" s="75">
        <v>156.2</v>
      </c>
    </row>
    <row r="658" spans="2:13" ht="15">
      <c r="B658" s="40">
        <v>44223.833333333336</v>
      </c>
      <c r="C658" s="75">
        <v>24.17</v>
      </c>
      <c r="D658" s="75">
        <v>23.99</v>
      </c>
      <c r="E658" s="75">
        <v>24.07</v>
      </c>
      <c r="F658" s="75">
        <v>90.3</v>
      </c>
      <c r="G658" s="75">
        <v>88.2</v>
      </c>
      <c r="H658" s="34">
        <f>(F658+G658)/2</f>
        <v>89.25</v>
      </c>
      <c r="I658" s="75">
        <v>0</v>
      </c>
      <c r="J658" s="76">
        <v>0</v>
      </c>
      <c r="K658" s="76">
        <v>0</v>
      </c>
      <c r="L658" s="77">
        <v>2.657</v>
      </c>
      <c r="M658" s="75">
        <v>97.1</v>
      </c>
    </row>
    <row r="659" spans="2:13" ht="15">
      <c r="B659" s="40">
        <v>44223.875</v>
      </c>
      <c r="C659" s="75">
        <v>24.09</v>
      </c>
      <c r="D659" s="75">
        <v>23.29</v>
      </c>
      <c r="E659" s="75">
        <v>23.63</v>
      </c>
      <c r="F659" s="75">
        <v>91.1</v>
      </c>
      <c r="G659" s="75">
        <v>89</v>
      </c>
      <c r="H659" s="34">
        <f>(F659+G659)/2</f>
        <v>90.05</v>
      </c>
      <c r="I659" s="75">
        <v>0</v>
      </c>
      <c r="J659" s="76">
        <v>0</v>
      </c>
      <c r="K659" s="76">
        <v>0</v>
      </c>
      <c r="L659" s="77">
        <v>2.406</v>
      </c>
      <c r="M659" s="75">
        <v>127.1</v>
      </c>
    </row>
    <row r="660" spans="2:13" ht="15">
      <c r="B660" s="40">
        <v>44223.916666666664</v>
      </c>
      <c r="C660" s="75">
        <v>23.31</v>
      </c>
      <c r="D660" s="75">
        <v>23.09</v>
      </c>
      <c r="E660" s="75">
        <v>23.21</v>
      </c>
      <c r="F660" s="75">
        <v>92.8</v>
      </c>
      <c r="G660" s="75">
        <v>91.1</v>
      </c>
      <c r="H660" s="34">
        <f>(F660+G660)/2</f>
        <v>91.94999999999999</v>
      </c>
      <c r="I660" s="75">
        <v>0</v>
      </c>
      <c r="J660" s="76">
        <v>0</v>
      </c>
      <c r="K660" s="76">
        <v>0</v>
      </c>
      <c r="L660" s="77">
        <v>1.988</v>
      </c>
      <c r="M660" s="75">
        <v>143.2</v>
      </c>
    </row>
    <row r="661" spans="2:13" ht="15">
      <c r="B661" s="40">
        <v>44223.958333333336</v>
      </c>
      <c r="C661" s="75">
        <v>23.17</v>
      </c>
      <c r="D661" s="75">
        <v>22.91</v>
      </c>
      <c r="E661" s="75">
        <v>23.05</v>
      </c>
      <c r="F661" s="75">
        <v>94.4</v>
      </c>
      <c r="G661" s="75">
        <v>92.9</v>
      </c>
      <c r="H661" s="34">
        <f>(F661+G661)/2</f>
        <v>93.65</v>
      </c>
      <c r="I661" s="75">
        <v>0</v>
      </c>
      <c r="J661" s="76">
        <v>0</v>
      </c>
      <c r="K661" s="76">
        <v>0</v>
      </c>
      <c r="L661" s="77">
        <v>1.466</v>
      </c>
      <c r="M661" s="75">
        <v>135.6</v>
      </c>
    </row>
    <row r="662" spans="2:13" ht="15">
      <c r="B662" s="40">
        <v>44224</v>
      </c>
      <c r="C662" s="75">
        <v>22.91</v>
      </c>
      <c r="D662" s="75">
        <v>22.75</v>
      </c>
      <c r="E662" s="75">
        <v>22.84</v>
      </c>
      <c r="F662" s="75">
        <v>95.2</v>
      </c>
      <c r="G662" s="75">
        <v>94.4</v>
      </c>
      <c r="H662" s="34">
        <f>(F662+G662)/2</f>
        <v>94.80000000000001</v>
      </c>
      <c r="I662" s="75">
        <v>0.1</v>
      </c>
      <c r="J662" s="76">
        <v>0</v>
      </c>
      <c r="K662" s="76">
        <v>0</v>
      </c>
      <c r="L662" s="77">
        <v>1.18</v>
      </c>
      <c r="M662" s="75">
        <v>128.5</v>
      </c>
    </row>
    <row r="663" spans="2:13" ht="15">
      <c r="B663" s="40">
        <v>44224.041666666664</v>
      </c>
      <c r="C663" s="75">
        <v>22.85</v>
      </c>
      <c r="D663" s="75">
        <v>22.37</v>
      </c>
      <c r="E663" s="75">
        <v>22.54</v>
      </c>
      <c r="F663" s="75">
        <v>96.9</v>
      </c>
      <c r="G663" s="75">
        <v>95.2</v>
      </c>
      <c r="H663" s="34">
        <f>(F663+G663)/2</f>
        <v>96.05000000000001</v>
      </c>
      <c r="I663" s="75">
        <v>0.2</v>
      </c>
      <c r="J663" s="76">
        <v>0</v>
      </c>
      <c r="K663" s="76">
        <v>0</v>
      </c>
      <c r="L663" s="77">
        <v>0.922</v>
      </c>
      <c r="M663" s="75">
        <v>195.8</v>
      </c>
    </row>
    <row r="664" spans="2:13" ht="15">
      <c r="B664" s="40">
        <v>44224.083333333336</v>
      </c>
      <c r="C664" s="75">
        <v>22.41</v>
      </c>
      <c r="D664" s="75">
        <v>22.05</v>
      </c>
      <c r="E664" s="75">
        <v>22.22</v>
      </c>
      <c r="F664" s="75">
        <v>98.1</v>
      </c>
      <c r="G664" s="75">
        <v>96.9</v>
      </c>
      <c r="H664" s="34">
        <f>(F664+G664)/2</f>
        <v>97.5</v>
      </c>
      <c r="I664" s="75">
        <v>0</v>
      </c>
      <c r="J664" s="76">
        <v>0.003</v>
      </c>
      <c r="K664" s="78">
        <v>1.02242E-05</v>
      </c>
      <c r="L664" s="77">
        <v>0.424</v>
      </c>
      <c r="M664" s="75">
        <v>170.9</v>
      </c>
    </row>
    <row r="665" spans="2:13" ht="15">
      <c r="B665" s="40">
        <v>44224.125</v>
      </c>
      <c r="C665" s="75">
        <v>22.17</v>
      </c>
      <c r="D665" s="75">
        <v>21.91</v>
      </c>
      <c r="E665" s="75">
        <v>22.01</v>
      </c>
      <c r="F665" s="75">
        <v>98.6</v>
      </c>
      <c r="G665" s="75">
        <v>98</v>
      </c>
      <c r="H665" s="34">
        <f>(F665+G665)/2</f>
        <v>98.3</v>
      </c>
      <c r="I665" s="75">
        <v>0</v>
      </c>
      <c r="J665" s="76">
        <v>0</v>
      </c>
      <c r="K665" s="76">
        <v>0</v>
      </c>
      <c r="L665" s="77">
        <v>0.101</v>
      </c>
      <c r="M665" s="75">
        <v>195.7</v>
      </c>
    </row>
    <row r="666" spans="2:13" ht="15">
      <c r="B666" s="40">
        <v>44224.166666666664</v>
      </c>
      <c r="C666" s="75">
        <v>21.98</v>
      </c>
      <c r="D666" s="75">
        <v>21.76</v>
      </c>
      <c r="E666" s="75">
        <v>21.89</v>
      </c>
      <c r="F666" s="75">
        <v>98.9</v>
      </c>
      <c r="G666" s="75">
        <v>98.6</v>
      </c>
      <c r="H666" s="34">
        <f>(F666+G666)/2</f>
        <v>98.75</v>
      </c>
      <c r="I666" s="75">
        <v>0.1</v>
      </c>
      <c r="J666" s="76">
        <v>0</v>
      </c>
      <c r="K666" s="76">
        <v>0</v>
      </c>
      <c r="L666" s="77">
        <v>0</v>
      </c>
      <c r="M666" s="75">
        <v>231.2</v>
      </c>
    </row>
    <row r="667" spans="2:13" ht="15">
      <c r="B667" s="40">
        <v>44224.208333333336</v>
      </c>
      <c r="C667" s="75">
        <v>21.92</v>
      </c>
      <c r="D667" s="75">
        <v>21.61</v>
      </c>
      <c r="E667" s="75">
        <v>21.77</v>
      </c>
      <c r="F667" s="75">
        <v>99.3</v>
      </c>
      <c r="G667" s="75">
        <v>98.9</v>
      </c>
      <c r="H667" s="34">
        <f>(F667+G667)/2</f>
        <v>99.1</v>
      </c>
      <c r="I667" s="75">
        <v>0</v>
      </c>
      <c r="J667" s="76">
        <v>0</v>
      </c>
      <c r="K667" s="76">
        <v>0</v>
      </c>
      <c r="L667" s="77">
        <v>0</v>
      </c>
      <c r="M667" s="75">
        <v>235.6</v>
      </c>
    </row>
    <row r="668" spans="2:13" ht="15">
      <c r="B668" s="40">
        <v>44224.25</v>
      </c>
      <c r="C668" s="75">
        <v>21.97</v>
      </c>
      <c r="D668" s="75">
        <v>21.52</v>
      </c>
      <c r="E668" s="75">
        <v>21.7</v>
      </c>
      <c r="F668" s="75">
        <v>99.6</v>
      </c>
      <c r="G668" s="75">
        <v>99.2</v>
      </c>
      <c r="H668" s="34">
        <f>(F668+G668)/2</f>
        <v>99.4</v>
      </c>
      <c r="I668" s="75">
        <v>0</v>
      </c>
      <c r="J668" s="76">
        <v>7.471</v>
      </c>
      <c r="K668" s="76">
        <v>0.02689423</v>
      </c>
      <c r="L668" s="77">
        <v>0.003</v>
      </c>
      <c r="M668" s="75">
        <v>258.5</v>
      </c>
    </row>
    <row r="669" spans="2:13" ht="15">
      <c r="B669" s="40">
        <v>44224.291666666664</v>
      </c>
      <c r="C669" s="75">
        <v>22.43</v>
      </c>
      <c r="D669" s="75">
        <v>21.85</v>
      </c>
      <c r="E669" s="75">
        <v>22.07</v>
      </c>
      <c r="F669" s="75">
        <v>99.8</v>
      </c>
      <c r="G669" s="75">
        <v>99.2</v>
      </c>
      <c r="H669" s="34">
        <f>(F669+G669)/2</f>
        <v>99.5</v>
      </c>
      <c r="I669" s="75">
        <v>0</v>
      </c>
      <c r="J669" s="76">
        <v>73.48</v>
      </c>
      <c r="K669" s="76">
        <v>0.264527</v>
      </c>
      <c r="L669" s="77">
        <v>0.407</v>
      </c>
      <c r="M669" s="75">
        <v>272</v>
      </c>
    </row>
    <row r="670" spans="2:13" ht="15">
      <c r="B670" s="40">
        <v>44224.333333333336</v>
      </c>
      <c r="C670" s="75">
        <v>23.69</v>
      </c>
      <c r="D670" s="75">
        <v>22.35</v>
      </c>
      <c r="E670" s="75">
        <v>22.85</v>
      </c>
      <c r="F670" s="75">
        <v>99.3</v>
      </c>
      <c r="G670" s="75">
        <v>95.5</v>
      </c>
      <c r="H670" s="34">
        <f>(F670+G670)/2</f>
        <v>97.4</v>
      </c>
      <c r="I670" s="75">
        <v>0</v>
      </c>
      <c r="J670" s="76">
        <v>183.8</v>
      </c>
      <c r="K670" s="76">
        <v>0.6616997</v>
      </c>
      <c r="L670" s="77">
        <v>0.893</v>
      </c>
      <c r="M670" s="75">
        <v>210.1</v>
      </c>
    </row>
    <row r="671" spans="2:13" ht="15">
      <c r="B671" s="40">
        <v>44224.375</v>
      </c>
      <c r="C671" s="75">
        <v>26.26</v>
      </c>
      <c r="D671" s="75">
        <v>23.41</v>
      </c>
      <c r="E671" s="75">
        <v>24.99</v>
      </c>
      <c r="F671" s="75">
        <v>95.9</v>
      </c>
      <c r="G671" s="75">
        <v>80.9</v>
      </c>
      <c r="H671" s="34">
        <f>(F671+G671)/2</f>
        <v>88.4</v>
      </c>
      <c r="I671" s="75">
        <v>0</v>
      </c>
      <c r="J671" s="76">
        <v>372.6</v>
      </c>
      <c r="K671" s="76">
        <v>1.341305</v>
      </c>
      <c r="L671" s="77">
        <v>1.019</v>
      </c>
      <c r="M671" s="75">
        <v>130</v>
      </c>
    </row>
    <row r="672" spans="2:13" ht="15">
      <c r="B672" s="40">
        <v>44224.416666666664</v>
      </c>
      <c r="C672" s="75">
        <v>28.57</v>
      </c>
      <c r="D672" s="75">
        <v>25.59</v>
      </c>
      <c r="E672" s="75">
        <v>26.83</v>
      </c>
      <c r="F672" s="75">
        <v>83.7</v>
      </c>
      <c r="G672" s="75">
        <v>65.58</v>
      </c>
      <c r="H672" s="34">
        <f>(F672+G672)/2</f>
        <v>74.64</v>
      </c>
      <c r="I672" s="75">
        <v>0</v>
      </c>
      <c r="J672" s="76">
        <v>461.1</v>
      </c>
      <c r="K672" s="76">
        <v>1.659826</v>
      </c>
      <c r="L672" s="77">
        <v>2.499</v>
      </c>
      <c r="M672" s="75">
        <v>143.1</v>
      </c>
    </row>
    <row r="673" spans="2:13" ht="15">
      <c r="B673" s="40">
        <v>44224.458333333336</v>
      </c>
      <c r="C673" s="75">
        <v>29.9</v>
      </c>
      <c r="D673" s="75">
        <v>27.35</v>
      </c>
      <c r="E673" s="75">
        <v>28.42</v>
      </c>
      <c r="F673" s="75">
        <v>71.92</v>
      </c>
      <c r="G673" s="75">
        <v>55.95</v>
      </c>
      <c r="H673" s="34">
        <f>(F673+G673)/2</f>
        <v>63.935</v>
      </c>
      <c r="I673" s="75">
        <v>0</v>
      </c>
      <c r="J673" s="76">
        <v>592.6</v>
      </c>
      <c r="K673" s="76">
        <v>2.133415</v>
      </c>
      <c r="L673" s="77">
        <v>2.779</v>
      </c>
      <c r="M673" s="75">
        <v>99.5</v>
      </c>
    </row>
    <row r="674" spans="2:13" ht="15">
      <c r="B674" s="40">
        <v>44224.5</v>
      </c>
      <c r="C674" s="75">
        <v>30.12</v>
      </c>
      <c r="D674" s="75">
        <v>28.92</v>
      </c>
      <c r="E674" s="75">
        <v>29.49</v>
      </c>
      <c r="F674" s="75">
        <v>64.42</v>
      </c>
      <c r="G674" s="75">
        <v>56.94</v>
      </c>
      <c r="H674" s="34">
        <f>(F674+G674)/2</f>
        <v>60.68</v>
      </c>
      <c r="I674" s="75">
        <v>0</v>
      </c>
      <c r="J674" s="76">
        <v>631</v>
      </c>
      <c r="K674" s="76">
        <v>2.271732</v>
      </c>
      <c r="L674" s="77">
        <v>3.426</v>
      </c>
      <c r="M674" s="75">
        <v>170.7</v>
      </c>
    </row>
    <row r="675" spans="2:13" ht="15">
      <c r="B675" s="40">
        <v>44224.541666666664</v>
      </c>
      <c r="C675" s="75">
        <v>30.9</v>
      </c>
      <c r="D675" s="75">
        <v>29.01</v>
      </c>
      <c r="E675" s="75">
        <v>29.9</v>
      </c>
      <c r="F675" s="75">
        <v>64.37</v>
      </c>
      <c r="G675" s="75">
        <v>54.73</v>
      </c>
      <c r="H675" s="34">
        <f>(F675+G675)/2</f>
        <v>59.55</v>
      </c>
      <c r="I675" s="75">
        <v>0</v>
      </c>
      <c r="J675" s="76">
        <v>728.7</v>
      </c>
      <c r="K675" s="76">
        <v>2.623468</v>
      </c>
      <c r="L675" s="77">
        <v>3.466</v>
      </c>
      <c r="M675" s="75">
        <v>134.5</v>
      </c>
    </row>
    <row r="676" spans="2:13" ht="15">
      <c r="B676" s="40">
        <v>44224.583333333336</v>
      </c>
      <c r="C676" s="75">
        <v>31.39</v>
      </c>
      <c r="D676" s="75">
        <v>28.93</v>
      </c>
      <c r="E676" s="75">
        <v>30.22</v>
      </c>
      <c r="F676" s="75">
        <v>64.09</v>
      </c>
      <c r="G676" s="75">
        <v>54.06</v>
      </c>
      <c r="H676" s="34">
        <f>(F676+G676)/2</f>
        <v>59.075</v>
      </c>
      <c r="I676" s="75">
        <v>0</v>
      </c>
      <c r="J676" s="76">
        <v>707.5</v>
      </c>
      <c r="K676" s="76">
        <v>2.54711</v>
      </c>
      <c r="L676" s="77">
        <v>4.353</v>
      </c>
      <c r="M676" s="75">
        <v>130.1</v>
      </c>
    </row>
    <row r="677" spans="2:13" ht="15">
      <c r="B677" s="40">
        <v>44224.625</v>
      </c>
      <c r="C677" s="75">
        <v>31.5</v>
      </c>
      <c r="D677" s="75">
        <v>29.42</v>
      </c>
      <c r="E677" s="75">
        <v>30.26</v>
      </c>
      <c r="F677" s="75">
        <v>61.79</v>
      </c>
      <c r="G677" s="75">
        <v>54.33</v>
      </c>
      <c r="H677" s="34">
        <f>(F677+G677)/2</f>
        <v>58.06</v>
      </c>
      <c r="I677" s="75">
        <v>0</v>
      </c>
      <c r="J677" s="76">
        <v>589.6</v>
      </c>
      <c r="K677" s="76">
        <v>2.122712</v>
      </c>
      <c r="L677" s="77">
        <v>4.892</v>
      </c>
      <c r="M677" s="75">
        <v>107.2</v>
      </c>
    </row>
    <row r="678" spans="2:13" ht="15">
      <c r="B678" s="40">
        <v>44224.666666666664</v>
      </c>
      <c r="C678" s="75">
        <v>30.18</v>
      </c>
      <c r="D678" s="75">
        <v>28.31</v>
      </c>
      <c r="E678" s="75">
        <v>29.13</v>
      </c>
      <c r="F678" s="75">
        <v>67.72</v>
      </c>
      <c r="G678" s="75">
        <v>59.11</v>
      </c>
      <c r="H678" s="34">
        <f>(F678+G678)/2</f>
        <v>63.415</v>
      </c>
      <c r="I678" s="75">
        <v>0</v>
      </c>
      <c r="J678" s="76">
        <v>323.4</v>
      </c>
      <c r="K678" s="76">
        <v>1.164268</v>
      </c>
      <c r="L678" s="77">
        <v>4.911</v>
      </c>
      <c r="M678" s="75">
        <v>129.7</v>
      </c>
    </row>
    <row r="679" spans="2:13" ht="15">
      <c r="B679" s="40">
        <v>44224.708333333336</v>
      </c>
      <c r="C679" s="75">
        <v>28.5</v>
      </c>
      <c r="D679" s="75">
        <v>27.11</v>
      </c>
      <c r="E679" s="75">
        <v>27.92</v>
      </c>
      <c r="F679" s="75">
        <v>71.84</v>
      </c>
      <c r="G679" s="75">
        <v>64.37</v>
      </c>
      <c r="H679" s="34">
        <f>(F679+G679)/2</f>
        <v>68.105</v>
      </c>
      <c r="I679" s="75">
        <v>0</v>
      </c>
      <c r="J679" s="76">
        <v>162.6</v>
      </c>
      <c r="K679" s="76">
        <v>0.5853337</v>
      </c>
      <c r="L679" s="77">
        <v>4.404</v>
      </c>
      <c r="M679" s="75">
        <v>134.9</v>
      </c>
    </row>
    <row r="680" spans="2:13" ht="15">
      <c r="B680" s="40">
        <v>44224.75</v>
      </c>
      <c r="C680" s="75">
        <v>27.12</v>
      </c>
      <c r="D680" s="75">
        <v>25.9</v>
      </c>
      <c r="E680" s="75">
        <v>26.45</v>
      </c>
      <c r="F680" s="75">
        <v>77.53</v>
      </c>
      <c r="G680" s="75">
        <v>71.72</v>
      </c>
      <c r="H680" s="34">
        <f>(F680+G680)/2</f>
        <v>74.625</v>
      </c>
      <c r="I680" s="75">
        <v>0</v>
      </c>
      <c r="J680" s="76">
        <v>48.42</v>
      </c>
      <c r="K680" s="76">
        <v>0.174304</v>
      </c>
      <c r="L680" s="77">
        <v>4.212</v>
      </c>
      <c r="M680" s="75">
        <v>152.7</v>
      </c>
    </row>
    <row r="681" spans="2:13" ht="15">
      <c r="B681" s="40">
        <v>44224.791666666664</v>
      </c>
      <c r="C681" s="75">
        <v>25.89</v>
      </c>
      <c r="D681" s="75">
        <v>24.58</v>
      </c>
      <c r="E681" s="75">
        <v>25.2</v>
      </c>
      <c r="F681" s="75">
        <v>83.5</v>
      </c>
      <c r="G681" s="75">
        <v>77.43</v>
      </c>
      <c r="H681" s="34">
        <f>(F681+G681)/2</f>
        <v>80.465</v>
      </c>
      <c r="I681" s="75">
        <v>0</v>
      </c>
      <c r="J681" s="76">
        <v>4.347</v>
      </c>
      <c r="K681" s="76">
        <v>0.01564852</v>
      </c>
      <c r="L681" s="77">
        <v>3.012</v>
      </c>
      <c r="M681" s="75">
        <v>146.5</v>
      </c>
    </row>
    <row r="682" spans="2:13" ht="15">
      <c r="B682" s="40">
        <v>44224.833333333336</v>
      </c>
      <c r="C682" s="75">
        <v>24.59</v>
      </c>
      <c r="D682" s="75">
        <v>23.71</v>
      </c>
      <c r="E682" s="75">
        <v>24.08</v>
      </c>
      <c r="F682" s="75">
        <v>87.6</v>
      </c>
      <c r="G682" s="75">
        <v>83.5</v>
      </c>
      <c r="H682" s="34">
        <f>(F682+G682)/2</f>
        <v>85.55</v>
      </c>
      <c r="I682" s="75">
        <v>0</v>
      </c>
      <c r="J682" s="76">
        <v>0</v>
      </c>
      <c r="K682" s="76">
        <v>0</v>
      </c>
      <c r="L682" s="77">
        <v>2.131</v>
      </c>
      <c r="M682" s="75">
        <v>168.1</v>
      </c>
    </row>
    <row r="683" spans="2:13" ht="15">
      <c r="B683" s="40">
        <v>44224.875</v>
      </c>
      <c r="C683" s="75">
        <v>23.71</v>
      </c>
      <c r="D683" s="75">
        <v>23.21</v>
      </c>
      <c r="E683" s="75">
        <v>23.45</v>
      </c>
      <c r="F683" s="75">
        <v>89.9</v>
      </c>
      <c r="G683" s="75">
        <v>87.6</v>
      </c>
      <c r="H683" s="34">
        <f>(F683+G683)/2</f>
        <v>88.75</v>
      </c>
      <c r="I683" s="75">
        <v>0</v>
      </c>
      <c r="J683" s="76">
        <v>0</v>
      </c>
      <c r="K683" s="76">
        <v>0</v>
      </c>
      <c r="L683" s="77">
        <v>1.66</v>
      </c>
      <c r="M683" s="75">
        <v>181</v>
      </c>
    </row>
    <row r="684" spans="2:13" ht="15">
      <c r="B684" s="40">
        <v>44224.916666666664</v>
      </c>
      <c r="C684" s="75">
        <v>23.19</v>
      </c>
      <c r="D684" s="75">
        <v>22.83</v>
      </c>
      <c r="E684" s="75">
        <v>22.99</v>
      </c>
      <c r="F684" s="75">
        <v>91.9</v>
      </c>
      <c r="G684" s="75">
        <v>89.8</v>
      </c>
      <c r="H684" s="34">
        <f>(F684+G684)/2</f>
        <v>90.85</v>
      </c>
      <c r="I684" s="75">
        <v>0</v>
      </c>
      <c r="J684" s="76">
        <v>0</v>
      </c>
      <c r="K684" s="76">
        <v>0</v>
      </c>
      <c r="L684" s="77">
        <v>1.353</v>
      </c>
      <c r="M684" s="75">
        <v>178.4</v>
      </c>
    </row>
    <row r="685" spans="2:13" ht="15">
      <c r="B685" s="40">
        <v>44224.958333333336</v>
      </c>
      <c r="C685" s="75">
        <v>22.89</v>
      </c>
      <c r="D685" s="75">
        <v>22.35</v>
      </c>
      <c r="E685" s="75">
        <v>22.75</v>
      </c>
      <c r="F685" s="75">
        <v>93.8</v>
      </c>
      <c r="G685" s="75">
        <v>91.8</v>
      </c>
      <c r="H685" s="34">
        <f>(F685+G685)/2</f>
        <v>92.8</v>
      </c>
      <c r="I685" s="75">
        <v>0</v>
      </c>
      <c r="J685" s="76">
        <v>0</v>
      </c>
      <c r="K685" s="76">
        <v>0</v>
      </c>
      <c r="L685" s="77">
        <v>1.032</v>
      </c>
      <c r="M685" s="75">
        <v>198.4</v>
      </c>
    </row>
    <row r="686" spans="2:13" ht="15">
      <c r="B686" s="40">
        <v>44225</v>
      </c>
      <c r="C686" s="75">
        <v>22.35</v>
      </c>
      <c r="D686" s="75">
        <v>22.15</v>
      </c>
      <c r="E686" s="75">
        <v>22.24</v>
      </c>
      <c r="F686" s="75">
        <v>95.7</v>
      </c>
      <c r="G686" s="75">
        <v>93.8</v>
      </c>
      <c r="H686" s="34">
        <f>(F686+G686)/2</f>
        <v>94.75</v>
      </c>
      <c r="I686" s="75">
        <v>0</v>
      </c>
      <c r="J686" s="76">
        <v>0</v>
      </c>
      <c r="K686" s="76">
        <v>0</v>
      </c>
      <c r="L686" s="77">
        <v>0.371</v>
      </c>
      <c r="M686" s="75">
        <v>201.4</v>
      </c>
    </row>
    <row r="687" spans="2:13" ht="15">
      <c r="B687" s="40">
        <v>44225.041666666664</v>
      </c>
      <c r="C687" s="75">
        <v>22.26</v>
      </c>
      <c r="D687" s="75">
        <v>22</v>
      </c>
      <c r="E687" s="75">
        <v>22.12</v>
      </c>
      <c r="F687" s="75">
        <v>96.7</v>
      </c>
      <c r="G687" s="75">
        <v>95.7</v>
      </c>
      <c r="H687" s="34">
        <f>(F687+G687)/2</f>
        <v>96.2</v>
      </c>
      <c r="I687" s="75">
        <v>0</v>
      </c>
      <c r="J687" s="76">
        <v>0</v>
      </c>
      <c r="K687" s="76">
        <v>0</v>
      </c>
      <c r="L687" s="77">
        <v>0.03</v>
      </c>
      <c r="M687" s="75">
        <v>202.7</v>
      </c>
    </row>
    <row r="688" spans="2:13" ht="15">
      <c r="B688" s="40">
        <v>44225.083333333336</v>
      </c>
      <c r="C688" s="75">
        <v>22.08</v>
      </c>
      <c r="D688" s="75">
        <v>21.93</v>
      </c>
      <c r="E688" s="75">
        <v>22.01</v>
      </c>
      <c r="F688" s="75">
        <v>97.1</v>
      </c>
      <c r="G688" s="75">
        <v>96.7</v>
      </c>
      <c r="H688" s="34">
        <f>(F688+G688)/2</f>
        <v>96.9</v>
      </c>
      <c r="I688" s="75">
        <v>0</v>
      </c>
      <c r="J688" s="76">
        <v>0</v>
      </c>
      <c r="K688" s="76">
        <v>0</v>
      </c>
      <c r="L688" s="77">
        <v>0.11</v>
      </c>
      <c r="M688" s="75">
        <v>203.8</v>
      </c>
    </row>
    <row r="689" spans="2:13" ht="15">
      <c r="B689" s="40">
        <v>44225.125</v>
      </c>
      <c r="C689" s="75">
        <v>22.04</v>
      </c>
      <c r="D689" s="75">
        <v>21.9</v>
      </c>
      <c r="E689" s="75">
        <v>21.97</v>
      </c>
      <c r="F689" s="75">
        <v>97.6</v>
      </c>
      <c r="G689" s="75">
        <v>97.1</v>
      </c>
      <c r="H689" s="34">
        <f>(F689+G689)/2</f>
        <v>97.35</v>
      </c>
      <c r="I689" s="75">
        <v>0</v>
      </c>
      <c r="J689" s="76">
        <v>0</v>
      </c>
      <c r="K689" s="76">
        <v>0</v>
      </c>
      <c r="L689" s="77">
        <v>0</v>
      </c>
      <c r="M689" s="75">
        <v>203.2</v>
      </c>
    </row>
    <row r="690" spans="2:13" ht="15">
      <c r="B690" s="40">
        <v>44225.166666666664</v>
      </c>
      <c r="C690" s="75">
        <v>22.27</v>
      </c>
      <c r="D690" s="75">
        <v>21.9</v>
      </c>
      <c r="E690" s="75">
        <v>22.12</v>
      </c>
      <c r="F690" s="75">
        <v>97.7</v>
      </c>
      <c r="G690" s="75">
        <v>97.5</v>
      </c>
      <c r="H690" s="34">
        <f>(F690+G690)/2</f>
        <v>97.6</v>
      </c>
      <c r="I690" s="75">
        <v>0</v>
      </c>
      <c r="J690" s="76">
        <v>0</v>
      </c>
      <c r="K690" s="76">
        <v>0</v>
      </c>
      <c r="L690" s="77">
        <v>0</v>
      </c>
      <c r="M690" s="75">
        <v>197.4</v>
      </c>
    </row>
    <row r="691" spans="2:13" ht="15">
      <c r="B691" s="40">
        <v>44225.208333333336</v>
      </c>
      <c r="C691" s="75">
        <v>22.3</v>
      </c>
      <c r="D691" s="75">
        <v>21.92</v>
      </c>
      <c r="E691" s="75">
        <v>22.1</v>
      </c>
      <c r="F691" s="75">
        <v>98.1</v>
      </c>
      <c r="G691" s="75">
        <v>97.5</v>
      </c>
      <c r="H691" s="34">
        <f>(F691+G691)/2</f>
        <v>97.8</v>
      </c>
      <c r="I691" s="75">
        <v>0</v>
      </c>
      <c r="J691" s="76">
        <v>0</v>
      </c>
      <c r="K691" s="76">
        <v>0</v>
      </c>
      <c r="L691" s="77">
        <v>0</v>
      </c>
      <c r="M691" s="75">
        <v>214.1</v>
      </c>
    </row>
    <row r="692" spans="2:13" ht="15">
      <c r="B692" s="40">
        <v>44225.25</v>
      </c>
      <c r="C692" s="75">
        <v>22.08</v>
      </c>
      <c r="D692" s="75">
        <v>21.76</v>
      </c>
      <c r="E692" s="75">
        <v>21.88</v>
      </c>
      <c r="F692" s="75">
        <v>98.5</v>
      </c>
      <c r="G692" s="75">
        <v>97.7</v>
      </c>
      <c r="H692" s="34">
        <f>(F692+G692)/2</f>
        <v>98.1</v>
      </c>
      <c r="I692" s="75">
        <v>0</v>
      </c>
      <c r="J692" s="76">
        <v>4.346</v>
      </c>
      <c r="K692" s="76">
        <v>0.01564567</v>
      </c>
      <c r="L692" s="77">
        <v>0</v>
      </c>
      <c r="M692" s="75">
        <v>200.5</v>
      </c>
    </row>
    <row r="693" spans="2:13" ht="15">
      <c r="B693" s="40">
        <v>44225.291666666664</v>
      </c>
      <c r="C693" s="75">
        <v>22.91</v>
      </c>
      <c r="D693" s="75">
        <v>21.84</v>
      </c>
      <c r="E693" s="75">
        <v>22.37</v>
      </c>
      <c r="F693" s="75">
        <v>98.5</v>
      </c>
      <c r="G693" s="75">
        <v>97.8</v>
      </c>
      <c r="H693" s="34">
        <f>(F693+G693)/2</f>
        <v>98.15</v>
      </c>
      <c r="I693" s="75">
        <v>0</v>
      </c>
      <c r="J693" s="76">
        <v>46.83</v>
      </c>
      <c r="K693" s="76">
        <v>0.168601</v>
      </c>
      <c r="L693" s="77">
        <v>0</v>
      </c>
      <c r="M693" s="75">
        <v>269.8</v>
      </c>
    </row>
    <row r="694" spans="2:13" ht="15">
      <c r="B694" s="40">
        <v>44225.333333333336</v>
      </c>
      <c r="C694" s="75">
        <v>24.87</v>
      </c>
      <c r="D694" s="75">
        <v>22.92</v>
      </c>
      <c r="E694" s="75">
        <v>23.64</v>
      </c>
      <c r="F694" s="75">
        <v>97.9</v>
      </c>
      <c r="G694" s="75">
        <v>90.4</v>
      </c>
      <c r="H694" s="34">
        <f>(F694+G694)/2</f>
        <v>94.15</v>
      </c>
      <c r="I694" s="75">
        <v>0</v>
      </c>
      <c r="J694" s="76">
        <v>196.6</v>
      </c>
      <c r="K694" s="76">
        <v>0.7078608</v>
      </c>
      <c r="L694" s="77">
        <v>0.228</v>
      </c>
      <c r="M694" s="75">
        <v>217.2</v>
      </c>
    </row>
    <row r="695" spans="2:13" ht="15">
      <c r="B695" s="40">
        <v>44225.375</v>
      </c>
      <c r="C695" s="75">
        <v>27.43</v>
      </c>
      <c r="D695" s="75">
        <v>24.89</v>
      </c>
      <c r="E695" s="75">
        <v>26.63</v>
      </c>
      <c r="F695" s="75">
        <v>90.9</v>
      </c>
      <c r="G695" s="75">
        <v>73.59</v>
      </c>
      <c r="H695" s="34">
        <f>(F695+G695)/2</f>
        <v>82.245</v>
      </c>
      <c r="I695" s="75">
        <v>0</v>
      </c>
      <c r="J695" s="76">
        <v>418.4</v>
      </c>
      <c r="K695" s="76">
        <v>1.506111</v>
      </c>
      <c r="L695" s="77">
        <v>1.19</v>
      </c>
      <c r="M695" s="75">
        <v>68.22</v>
      </c>
    </row>
    <row r="696" spans="2:13" ht="15">
      <c r="B696" s="40">
        <v>44225.416666666664</v>
      </c>
      <c r="C696" s="75">
        <v>28.99</v>
      </c>
      <c r="D696" s="75">
        <v>27.11</v>
      </c>
      <c r="E696" s="75">
        <v>28.06</v>
      </c>
      <c r="F696" s="75">
        <v>74.91</v>
      </c>
      <c r="G696" s="75">
        <v>61.04</v>
      </c>
      <c r="H696" s="34">
        <f>(F696+G696)/2</f>
        <v>67.975</v>
      </c>
      <c r="I696" s="75">
        <v>0</v>
      </c>
      <c r="J696" s="76">
        <v>517.5</v>
      </c>
      <c r="K696" s="76">
        <v>1.86285</v>
      </c>
      <c r="L696" s="77">
        <v>2.495</v>
      </c>
      <c r="M696" s="75">
        <v>119.8</v>
      </c>
    </row>
    <row r="697" spans="2:13" ht="15">
      <c r="B697" s="40">
        <v>44225.458333333336</v>
      </c>
      <c r="C697" s="75">
        <v>30.03</v>
      </c>
      <c r="D697" s="75">
        <v>27.77</v>
      </c>
      <c r="E697" s="75">
        <v>28.83</v>
      </c>
      <c r="F697" s="75">
        <v>71.62</v>
      </c>
      <c r="G697" s="75">
        <v>59.48</v>
      </c>
      <c r="H697" s="34">
        <f>(F697+G697)/2</f>
        <v>65.55</v>
      </c>
      <c r="I697" s="75">
        <v>0</v>
      </c>
      <c r="J697" s="76">
        <v>616.8</v>
      </c>
      <c r="K697" s="76">
        <v>2.220551</v>
      </c>
      <c r="L697" s="77">
        <v>3.825</v>
      </c>
      <c r="M697" s="75">
        <v>116</v>
      </c>
    </row>
    <row r="698" spans="2:13" ht="15">
      <c r="B698" s="40">
        <v>44225.5</v>
      </c>
      <c r="C698" s="75">
        <v>30.8</v>
      </c>
      <c r="D698" s="75">
        <v>28.07</v>
      </c>
      <c r="E698" s="75">
        <v>29.71</v>
      </c>
      <c r="F698" s="75">
        <v>68.41</v>
      </c>
      <c r="G698" s="75">
        <v>53.05</v>
      </c>
      <c r="H698" s="34">
        <f>(F698+G698)/2</f>
        <v>60.73</v>
      </c>
      <c r="I698" s="75">
        <v>0</v>
      </c>
      <c r="J698" s="76">
        <v>886</v>
      </c>
      <c r="K698" s="76">
        <v>3.189774</v>
      </c>
      <c r="L698" s="77">
        <v>4.081</v>
      </c>
      <c r="M698" s="75">
        <v>110</v>
      </c>
    </row>
    <row r="699" spans="2:13" ht="15">
      <c r="B699" s="40">
        <v>44225.541666666664</v>
      </c>
      <c r="C699" s="75">
        <v>31.69</v>
      </c>
      <c r="D699" s="75">
        <v>30.34</v>
      </c>
      <c r="E699" s="75">
        <v>31.1</v>
      </c>
      <c r="F699" s="75">
        <v>57.23</v>
      </c>
      <c r="G699" s="75">
        <v>47.96</v>
      </c>
      <c r="H699" s="34">
        <f>(F699+G699)/2</f>
        <v>52.595</v>
      </c>
      <c r="I699" s="75">
        <v>0</v>
      </c>
      <c r="J699" s="76">
        <v>994</v>
      </c>
      <c r="K699" s="76">
        <v>3.577743</v>
      </c>
      <c r="L699" s="77">
        <v>3.745</v>
      </c>
      <c r="M699" s="75">
        <v>141.5</v>
      </c>
    </row>
    <row r="700" spans="2:13" ht="15">
      <c r="B700" s="40">
        <v>44225.583333333336</v>
      </c>
      <c r="C700" s="75">
        <v>32.17</v>
      </c>
      <c r="D700" s="75">
        <v>29.09</v>
      </c>
      <c r="E700" s="75">
        <v>30.55</v>
      </c>
      <c r="F700" s="75">
        <v>65.14</v>
      </c>
      <c r="G700" s="75">
        <v>45.62</v>
      </c>
      <c r="H700" s="34">
        <f>(F700+G700)/2</f>
        <v>55.379999999999995</v>
      </c>
      <c r="I700" s="75">
        <v>0</v>
      </c>
      <c r="J700" s="76">
        <v>751.8</v>
      </c>
      <c r="K700" s="76">
        <v>2.706413</v>
      </c>
      <c r="L700" s="77">
        <v>4.822</v>
      </c>
      <c r="M700" s="75">
        <v>112.4</v>
      </c>
    </row>
    <row r="701" spans="2:13" ht="15">
      <c r="B701" s="40">
        <v>44225.625</v>
      </c>
      <c r="C701" s="75">
        <v>30.91</v>
      </c>
      <c r="D701" s="75">
        <v>29.24</v>
      </c>
      <c r="E701" s="75">
        <v>30.04</v>
      </c>
      <c r="F701" s="75">
        <v>65.04</v>
      </c>
      <c r="G701" s="75">
        <v>59</v>
      </c>
      <c r="H701" s="34">
        <f>(F701+G701)/2</f>
        <v>62.02</v>
      </c>
      <c r="I701" s="75">
        <v>0</v>
      </c>
      <c r="J701" s="76">
        <v>629.8</v>
      </c>
      <c r="K701" s="76">
        <v>2.267418</v>
      </c>
      <c r="L701" s="77">
        <v>4.92</v>
      </c>
      <c r="M701" s="75">
        <v>154.4</v>
      </c>
    </row>
    <row r="702" spans="2:13" ht="15">
      <c r="B702" s="40">
        <v>44225.666666666664</v>
      </c>
      <c r="C702" s="75">
        <v>30.65</v>
      </c>
      <c r="D702" s="75">
        <v>29.23</v>
      </c>
      <c r="E702" s="75">
        <v>29.86</v>
      </c>
      <c r="F702" s="75">
        <v>61.52</v>
      </c>
      <c r="G702" s="75">
        <v>56.24</v>
      </c>
      <c r="H702" s="34">
        <f>(F702+G702)/2</f>
        <v>58.88</v>
      </c>
      <c r="I702" s="75">
        <v>0</v>
      </c>
      <c r="J702" s="76">
        <v>548.7</v>
      </c>
      <c r="K702" s="76">
        <v>1.975389</v>
      </c>
      <c r="L702" s="77">
        <v>5.18</v>
      </c>
      <c r="M702" s="75">
        <v>165</v>
      </c>
    </row>
    <row r="703" spans="2:13" ht="15">
      <c r="B703" s="40">
        <v>44225.708333333336</v>
      </c>
      <c r="C703" s="75">
        <v>29.89</v>
      </c>
      <c r="D703" s="75">
        <v>28.54</v>
      </c>
      <c r="E703" s="75">
        <v>29.16</v>
      </c>
      <c r="F703" s="75">
        <v>64</v>
      </c>
      <c r="G703" s="75">
        <v>58.12</v>
      </c>
      <c r="H703" s="34">
        <f>(F703+G703)/2</f>
        <v>61.06</v>
      </c>
      <c r="I703" s="75">
        <v>0</v>
      </c>
      <c r="J703" s="76">
        <v>332.4</v>
      </c>
      <c r="K703" s="76">
        <v>1.196786</v>
      </c>
      <c r="L703" s="77">
        <v>5.059</v>
      </c>
      <c r="M703" s="75">
        <v>132.6</v>
      </c>
    </row>
    <row r="704" spans="2:13" ht="15">
      <c r="B704" s="40">
        <v>44225.75</v>
      </c>
      <c r="C704" s="75">
        <v>28.65</v>
      </c>
      <c r="D704" s="75">
        <v>26.65</v>
      </c>
      <c r="E704" s="75">
        <v>27.68</v>
      </c>
      <c r="F704" s="75">
        <v>71.16</v>
      </c>
      <c r="G704" s="75">
        <v>60.64</v>
      </c>
      <c r="H704" s="34">
        <f>(F704+G704)/2</f>
        <v>65.9</v>
      </c>
      <c r="I704" s="75">
        <v>0</v>
      </c>
      <c r="J704" s="76">
        <v>107.7</v>
      </c>
      <c r="K704" s="76">
        <v>0.3877919</v>
      </c>
      <c r="L704" s="77">
        <v>4.496</v>
      </c>
      <c r="M704" s="75">
        <v>128.7</v>
      </c>
    </row>
    <row r="705" spans="2:13" ht="15">
      <c r="B705" s="40">
        <v>44225.791666666664</v>
      </c>
      <c r="C705" s="75">
        <v>26.64</v>
      </c>
      <c r="D705" s="75">
        <v>25.45</v>
      </c>
      <c r="E705" s="75">
        <v>25.97</v>
      </c>
      <c r="F705" s="75">
        <v>76.18</v>
      </c>
      <c r="G705" s="75">
        <v>70.67</v>
      </c>
      <c r="H705" s="34">
        <f>(F705+G705)/2</f>
        <v>73.42500000000001</v>
      </c>
      <c r="I705" s="75">
        <v>0</v>
      </c>
      <c r="J705" s="76">
        <v>2.433</v>
      </c>
      <c r="K705" s="76">
        <v>0.008759052</v>
      </c>
      <c r="L705" s="77">
        <v>3.369</v>
      </c>
      <c r="M705" s="75">
        <v>154.2</v>
      </c>
    </row>
    <row r="706" spans="2:13" ht="15">
      <c r="B706" s="40">
        <v>44225.833333333336</v>
      </c>
      <c r="C706" s="75">
        <v>25.46</v>
      </c>
      <c r="D706" s="75">
        <v>24.05</v>
      </c>
      <c r="E706" s="75">
        <v>24.65</v>
      </c>
      <c r="F706" s="75">
        <v>86.7</v>
      </c>
      <c r="G706" s="75">
        <v>76.12</v>
      </c>
      <c r="H706" s="34">
        <f>(F706+G706)/2</f>
        <v>81.41</v>
      </c>
      <c r="I706" s="75">
        <v>0</v>
      </c>
      <c r="J706" s="76">
        <v>0</v>
      </c>
      <c r="K706" s="76">
        <v>0</v>
      </c>
      <c r="L706" s="77">
        <v>2.419</v>
      </c>
      <c r="M706" s="75">
        <v>150.9</v>
      </c>
    </row>
    <row r="707" spans="2:13" ht="15">
      <c r="B707" s="40">
        <v>44225.875</v>
      </c>
      <c r="C707" s="75">
        <v>24.02</v>
      </c>
      <c r="D707" s="75">
        <v>23.55</v>
      </c>
      <c r="E707" s="75">
        <v>23.77</v>
      </c>
      <c r="F707" s="75">
        <v>89.2</v>
      </c>
      <c r="G707" s="75">
        <v>86.7</v>
      </c>
      <c r="H707" s="34">
        <f>(F707+G707)/2</f>
        <v>87.95</v>
      </c>
      <c r="I707" s="75">
        <v>0</v>
      </c>
      <c r="J707" s="76">
        <v>0</v>
      </c>
      <c r="K707" s="76">
        <v>0</v>
      </c>
      <c r="L707" s="77">
        <v>2.192</v>
      </c>
      <c r="M707" s="75">
        <v>151.9</v>
      </c>
    </row>
    <row r="708" spans="2:13" ht="15">
      <c r="B708" s="40">
        <v>44225.916666666664</v>
      </c>
      <c r="C708" s="75">
        <v>23.55</v>
      </c>
      <c r="D708" s="75">
        <v>22.85</v>
      </c>
      <c r="E708" s="75">
        <v>23.28</v>
      </c>
      <c r="F708" s="75">
        <v>92.1</v>
      </c>
      <c r="G708" s="75">
        <v>89.1</v>
      </c>
      <c r="H708" s="34">
        <f>(F708+G708)/2</f>
        <v>90.6</v>
      </c>
      <c r="I708" s="75">
        <v>0</v>
      </c>
      <c r="J708" s="76">
        <v>0</v>
      </c>
      <c r="K708" s="76">
        <v>0</v>
      </c>
      <c r="L708" s="77">
        <v>0.689</v>
      </c>
      <c r="M708" s="75">
        <v>181.9</v>
      </c>
    </row>
    <row r="709" spans="2:13" ht="15">
      <c r="B709" s="40">
        <v>44225.958333333336</v>
      </c>
      <c r="C709" s="75">
        <v>23</v>
      </c>
      <c r="D709" s="75">
        <v>22.69</v>
      </c>
      <c r="E709" s="75">
        <v>22.84</v>
      </c>
      <c r="F709" s="75">
        <v>94</v>
      </c>
      <c r="G709" s="75">
        <v>92.2</v>
      </c>
      <c r="H709" s="34">
        <f>(F709+G709)/2</f>
        <v>93.1</v>
      </c>
      <c r="I709" s="75">
        <v>0</v>
      </c>
      <c r="J709" s="76">
        <v>0</v>
      </c>
      <c r="K709" s="76">
        <v>0</v>
      </c>
      <c r="L709" s="77">
        <v>0.175</v>
      </c>
      <c r="M709" s="75">
        <v>188.4</v>
      </c>
    </row>
    <row r="710" spans="2:13" ht="15">
      <c r="B710" s="40">
        <v>44226</v>
      </c>
      <c r="C710" s="75">
        <v>22.77</v>
      </c>
      <c r="D710" s="75">
        <v>22.39</v>
      </c>
      <c r="E710" s="75">
        <v>22.58</v>
      </c>
      <c r="F710" s="75">
        <v>96.1</v>
      </c>
      <c r="G710" s="75">
        <v>94</v>
      </c>
      <c r="H710" s="34">
        <f>(F710+G710)/2</f>
        <v>95.05</v>
      </c>
      <c r="I710" s="75">
        <v>0</v>
      </c>
      <c r="J710" s="76">
        <v>0</v>
      </c>
      <c r="K710" s="76">
        <v>0</v>
      </c>
      <c r="L710" s="77">
        <v>0.064</v>
      </c>
      <c r="M710" s="75">
        <v>177.8</v>
      </c>
    </row>
    <row r="711" spans="2:13" ht="15">
      <c r="B711" s="40">
        <v>44226.041666666664</v>
      </c>
      <c r="C711" s="75">
        <v>22.56</v>
      </c>
      <c r="D711" s="75">
        <v>22.22</v>
      </c>
      <c r="E711" s="75">
        <v>22.4</v>
      </c>
      <c r="F711" s="75">
        <v>96.9</v>
      </c>
      <c r="G711" s="75">
        <v>96</v>
      </c>
      <c r="H711" s="34">
        <f>(F711+G711)/2</f>
        <v>96.45</v>
      </c>
      <c r="I711" s="75">
        <v>0</v>
      </c>
      <c r="J711" s="76">
        <v>0</v>
      </c>
      <c r="K711" s="76">
        <v>0</v>
      </c>
      <c r="L711" s="77">
        <v>0.036</v>
      </c>
      <c r="M711" s="75">
        <v>192.9</v>
      </c>
    </row>
    <row r="712" spans="2:13" ht="15">
      <c r="B712" s="40">
        <v>44226.083333333336</v>
      </c>
      <c r="C712" s="75">
        <v>22.86</v>
      </c>
      <c r="D712" s="75">
        <v>22.23</v>
      </c>
      <c r="E712" s="75">
        <v>22.61</v>
      </c>
      <c r="F712" s="75">
        <v>97.1</v>
      </c>
      <c r="G712" s="75">
        <v>95.3</v>
      </c>
      <c r="H712" s="34">
        <f>(F712+G712)/2</f>
        <v>96.19999999999999</v>
      </c>
      <c r="I712" s="75">
        <v>0</v>
      </c>
      <c r="J712" s="76">
        <v>0</v>
      </c>
      <c r="K712" s="76">
        <v>0</v>
      </c>
      <c r="L712" s="77">
        <v>0.735</v>
      </c>
      <c r="M712" s="75">
        <v>194.4</v>
      </c>
    </row>
    <row r="713" spans="2:13" ht="15">
      <c r="B713" s="40">
        <v>44226.125</v>
      </c>
      <c r="C713" s="75">
        <v>22.73</v>
      </c>
      <c r="D713" s="75">
        <v>22.2</v>
      </c>
      <c r="E713" s="75">
        <v>22.43</v>
      </c>
      <c r="F713" s="75">
        <v>96.8</v>
      </c>
      <c r="G713" s="75">
        <v>95.5</v>
      </c>
      <c r="H713" s="34">
        <f>(F713+G713)/2</f>
        <v>96.15</v>
      </c>
      <c r="I713" s="75">
        <v>0</v>
      </c>
      <c r="J713" s="76">
        <v>0</v>
      </c>
      <c r="K713" s="76">
        <v>0</v>
      </c>
      <c r="L713" s="77">
        <v>0.005</v>
      </c>
      <c r="M713" s="75">
        <v>187.8</v>
      </c>
    </row>
    <row r="714" spans="2:13" ht="15">
      <c r="B714" s="40">
        <v>44226.166666666664</v>
      </c>
      <c r="C714" s="75">
        <v>22.27</v>
      </c>
      <c r="D714" s="75">
        <v>21.98</v>
      </c>
      <c r="E714" s="75">
        <v>22.15</v>
      </c>
      <c r="F714" s="75">
        <v>97.8</v>
      </c>
      <c r="G714" s="75">
        <v>96.8</v>
      </c>
      <c r="H714" s="34">
        <f>(F714+G714)/2</f>
        <v>97.3</v>
      </c>
      <c r="I714" s="75">
        <v>0</v>
      </c>
      <c r="J714" s="76">
        <v>0</v>
      </c>
      <c r="K714" s="76">
        <v>0</v>
      </c>
      <c r="L714" s="77">
        <v>0.039</v>
      </c>
      <c r="M714" s="75">
        <v>228.9</v>
      </c>
    </row>
    <row r="715" spans="2:13" ht="15">
      <c r="B715" s="40">
        <v>44226.208333333336</v>
      </c>
      <c r="C715" s="75">
        <v>22.13</v>
      </c>
      <c r="D715" s="75">
        <v>21.4</v>
      </c>
      <c r="E715" s="75">
        <v>21.74</v>
      </c>
      <c r="F715" s="75">
        <v>98.5</v>
      </c>
      <c r="G715" s="75">
        <v>97.7</v>
      </c>
      <c r="H715" s="34">
        <f>(F715+G715)/2</f>
        <v>98.1</v>
      </c>
      <c r="I715" s="75">
        <v>0</v>
      </c>
      <c r="J715" s="76">
        <v>0</v>
      </c>
      <c r="K715" s="76">
        <v>0</v>
      </c>
      <c r="L715" s="77">
        <v>0</v>
      </c>
      <c r="M715" s="75">
        <v>267.1</v>
      </c>
    </row>
    <row r="716" spans="2:13" ht="15">
      <c r="B716" s="40">
        <v>44226.25</v>
      </c>
      <c r="C716" s="75">
        <v>22.07</v>
      </c>
      <c r="D716" s="75">
        <v>21.36</v>
      </c>
      <c r="E716" s="75">
        <v>21.7</v>
      </c>
      <c r="F716" s="75">
        <v>98.8</v>
      </c>
      <c r="G716" s="75">
        <v>98.4</v>
      </c>
      <c r="H716" s="34">
        <f>(F716+G716)/2</f>
        <v>98.6</v>
      </c>
      <c r="I716" s="75">
        <v>0</v>
      </c>
      <c r="J716" s="76">
        <v>8.29</v>
      </c>
      <c r="K716" s="76">
        <v>0.02982908</v>
      </c>
      <c r="L716" s="77">
        <v>0</v>
      </c>
      <c r="M716" s="75">
        <v>199.2</v>
      </c>
    </row>
    <row r="717" spans="2:13" ht="15">
      <c r="B717" s="40">
        <v>44226.291666666664</v>
      </c>
      <c r="C717" s="75">
        <v>23.92</v>
      </c>
      <c r="D717" s="75">
        <v>22.07</v>
      </c>
      <c r="E717" s="75">
        <v>22.93</v>
      </c>
      <c r="F717" s="75">
        <v>98.6</v>
      </c>
      <c r="G717" s="75">
        <v>93.8</v>
      </c>
      <c r="H717" s="34">
        <f>(F717+G717)/2</f>
        <v>96.19999999999999</v>
      </c>
      <c r="I717" s="75">
        <v>0</v>
      </c>
      <c r="J717" s="76">
        <v>127.3</v>
      </c>
      <c r="K717" s="76">
        <v>0.4581578</v>
      </c>
      <c r="L717" s="77">
        <v>0.659</v>
      </c>
      <c r="M717" s="75">
        <v>204.1</v>
      </c>
    </row>
    <row r="718" spans="2:13" ht="15">
      <c r="B718" s="40">
        <v>44226.333333333336</v>
      </c>
      <c r="C718" s="75">
        <v>26.22</v>
      </c>
      <c r="D718" s="75">
        <v>23.85</v>
      </c>
      <c r="E718" s="75">
        <v>25.11</v>
      </c>
      <c r="F718" s="75">
        <v>93.3</v>
      </c>
      <c r="G718" s="75">
        <v>83.3</v>
      </c>
      <c r="H718" s="34">
        <f>(F718+G718)/2</f>
        <v>88.3</v>
      </c>
      <c r="I718" s="75">
        <v>0</v>
      </c>
      <c r="J718" s="76">
        <v>288.3</v>
      </c>
      <c r="K718" s="76">
        <v>1.038002</v>
      </c>
      <c r="L718" s="77">
        <v>1.09</v>
      </c>
      <c r="M718" s="75">
        <v>193.9</v>
      </c>
    </row>
    <row r="719" spans="2:13" ht="15">
      <c r="B719" s="40">
        <v>44226.375</v>
      </c>
      <c r="C719" s="75">
        <v>28.53</v>
      </c>
      <c r="D719" s="75">
        <v>26.04</v>
      </c>
      <c r="E719" s="75">
        <v>27.23</v>
      </c>
      <c r="F719" s="75">
        <v>84.4</v>
      </c>
      <c r="G719" s="75">
        <v>65.53</v>
      </c>
      <c r="H719" s="34">
        <f>(F719+G719)/2</f>
        <v>74.965</v>
      </c>
      <c r="I719" s="75">
        <v>0</v>
      </c>
      <c r="J719" s="76">
        <v>487.1</v>
      </c>
      <c r="K719" s="76">
        <v>1.753686</v>
      </c>
      <c r="L719" s="77">
        <v>2.011</v>
      </c>
      <c r="M719" s="75">
        <v>118.4</v>
      </c>
    </row>
    <row r="720" spans="2:13" ht="15">
      <c r="B720" s="40">
        <v>44226.416666666664</v>
      </c>
      <c r="C720" s="75">
        <v>29.89</v>
      </c>
      <c r="D720" s="75">
        <v>27.18</v>
      </c>
      <c r="E720" s="75">
        <v>28.4</v>
      </c>
      <c r="F720" s="75">
        <v>71.84</v>
      </c>
      <c r="G720" s="75">
        <v>60.88</v>
      </c>
      <c r="H720" s="34">
        <f>(F720+G720)/2</f>
        <v>66.36</v>
      </c>
      <c r="I720" s="75">
        <v>0</v>
      </c>
      <c r="J720" s="76">
        <v>515</v>
      </c>
      <c r="K720" s="76">
        <v>1.853881</v>
      </c>
      <c r="L720" s="77">
        <v>2.944</v>
      </c>
      <c r="M720" s="75">
        <v>151.6</v>
      </c>
    </row>
    <row r="721" spans="2:13" ht="15">
      <c r="B721" s="40">
        <v>44226.458333333336</v>
      </c>
      <c r="C721" s="75">
        <v>31.68</v>
      </c>
      <c r="D721" s="75">
        <v>28.51</v>
      </c>
      <c r="E721" s="75">
        <v>29.98</v>
      </c>
      <c r="F721" s="75">
        <v>66.18</v>
      </c>
      <c r="G721" s="75">
        <v>47.68</v>
      </c>
      <c r="H721" s="34">
        <f>(F721+G721)/2</f>
        <v>56.93000000000001</v>
      </c>
      <c r="I721" s="75">
        <v>0</v>
      </c>
      <c r="J721" s="76">
        <v>745.7</v>
      </c>
      <c r="K721" s="76">
        <v>2.684527</v>
      </c>
      <c r="L721" s="77">
        <v>3.303</v>
      </c>
      <c r="M721" s="75">
        <v>109.3</v>
      </c>
    </row>
    <row r="722" spans="2:13" ht="15">
      <c r="B722" s="40">
        <v>44226.5</v>
      </c>
      <c r="C722" s="75">
        <v>32.08</v>
      </c>
      <c r="D722" s="75">
        <v>30.64</v>
      </c>
      <c r="E722" s="75">
        <v>31.17</v>
      </c>
      <c r="F722" s="75">
        <v>52.85</v>
      </c>
      <c r="G722" s="75">
        <v>44.92</v>
      </c>
      <c r="H722" s="34">
        <f>(F722+G722)/2</f>
        <v>48.885000000000005</v>
      </c>
      <c r="I722" s="75">
        <v>0</v>
      </c>
      <c r="J722" s="76">
        <v>938</v>
      </c>
      <c r="K722" s="76">
        <v>3.375751</v>
      </c>
      <c r="L722" s="77">
        <v>3.931</v>
      </c>
      <c r="M722" s="75">
        <v>111.8</v>
      </c>
    </row>
    <row r="723" spans="2:13" ht="15">
      <c r="B723" s="40">
        <v>44226.541666666664</v>
      </c>
      <c r="C723" s="75">
        <v>33.19</v>
      </c>
      <c r="D723" s="75">
        <v>30.5</v>
      </c>
      <c r="E723" s="75">
        <v>31.78</v>
      </c>
      <c r="F723" s="75">
        <v>52.22</v>
      </c>
      <c r="G723" s="75">
        <v>44.89</v>
      </c>
      <c r="H723" s="34">
        <f>(F723+G723)/2</f>
        <v>48.555</v>
      </c>
      <c r="I723" s="75">
        <v>0</v>
      </c>
      <c r="J723" s="76">
        <v>883</v>
      </c>
      <c r="K723" s="76">
        <v>3.179427</v>
      </c>
      <c r="L723" s="77">
        <v>3.895</v>
      </c>
      <c r="M723" s="75">
        <v>94.8</v>
      </c>
    </row>
    <row r="724" spans="2:13" ht="15">
      <c r="B724" s="40">
        <v>44226.583333333336</v>
      </c>
      <c r="C724" s="75">
        <v>33.25</v>
      </c>
      <c r="D724" s="75">
        <v>30.34</v>
      </c>
      <c r="E724" s="75">
        <v>31.89</v>
      </c>
      <c r="F724" s="75">
        <v>57.11</v>
      </c>
      <c r="G724" s="75">
        <v>45.65</v>
      </c>
      <c r="H724" s="34">
        <f>(F724+G724)/2</f>
        <v>51.379999999999995</v>
      </c>
      <c r="I724" s="75">
        <v>0</v>
      </c>
      <c r="J724" s="76">
        <v>702.6</v>
      </c>
      <c r="K724" s="76">
        <v>2.529326</v>
      </c>
      <c r="L724" s="77">
        <v>4.207</v>
      </c>
      <c r="M724" s="75">
        <v>149.4</v>
      </c>
    </row>
    <row r="725" spans="2:13" ht="15">
      <c r="B725" s="40">
        <v>44226.625</v>
      </c>
      <c r="C725" s="75">
        <v>32.7</v>
      </c>
      <c r="D725" s="75">
        <v>30.13</v>
      </c>
      <c r="E725" s="75">
        <v>31.23</v>
      </c>
      <c r="F725" s="75">
        <v>58.7</v>
      </c>
      <c r="G725" s="75">
        <v>50.99</v>
      </c>
      <c r="H725" s="34">
        <f>(F725+G725)/2</f>
        <v>54.845</v>
      </c>
      <c r="I725" s="75">
        <v>0</v>
      </c>
      <c r="J725" s="76">
        <v>613.6</v>
      </c>
      <c r="K725" s="76">
        <v>2.209002</v>
      </c>
      <c r="L725" s="77">
        <v>5.22</v>
      </c>
      <c r="M725" s="75">
        <v>137.6</v>
      </c>
    </row>
    <row r="726" spans="2:13" ht="15">
      <c r="B726" s="40">
        <v>44226.666666666664</v>
      </c>
      <c r="C726" s="75">
        <v>31.54</v>
      </c>
      <c r="D726" s="75">
        <v>29.39</v>
      </c>
      <c r="E726" s="75">
        <v>30.35</v>
      </c>
      <c r="F726" s="75">
        <v>63.25</v>
      </c>
      <c r="G726" s="75">
        <v>54.77</v>
      </c>
      <c r="H726" s="34">
        <f>(F726+G726)/2</f>
        <v>59.010000000000005</v>
      </c>
      <c r="I726" s="75">
        <v>0</v>
      </c>
      <c r="J726" s="76">
        <v>474.9</v>
      </c>
      <c r="K726" s="76">
        <v>1.709723</v>
      </c>
      <c r="L726" s="77">
        <v>5.023</v>
      </c>
      <c r="M726" s="75">
        <v>129.8</v>
      </c>
    </row>
    <row r="727" spans="2:13" ht="15">
      <c r="B727" s="40">
        <v>44226.708333333336</v>
      </c>
      <c r="C727" s="75">
        <v>30.33</v>
      </c>
      <c r="D727" s="75">
        <v>28.18</v>
      </c>
      <c r="E727" s="75">
        <v>29.28</v>
      </c>
      <c r="F727" s="75">
        <v>66.65</v>
      </c>
      <c r="G727" s="75">
        <v>57.45</v>
      </c>
      <c r="H727" s="34">
        <f>(F727+G727)/2</f>
        <v>62.050000000000004</v>
      </c>
      <c r="I727" s="75">
        <v>0</v>
      </c>
      <c r="J727" s="76">
        <v>251.1</v>
      </c>
      <c r="K727" s="76">
        <v>0.9040549</v>
      </c>
      <c r="L727" s="77">
        <v>4.958</v>
      </c>
      <c r="M727" s="75">
        <v>145.5</v>
      </c>
    </row>
    <row r="728" spans="2:13" ht="15">
      <c r="B728" s="40">
        <v>44226.75</v>
      </c>
      <c r="C728" s="75">
        <v>28.36</v>
      </c>
      <c r="D728" s="75">
        <v>26.98</v>
      </c>
      <c r="E728" s="75">
        <v>27.66</v>
      </c>
      <c r="F728" s="75">
        <v>73.93</v>
      </c>
      <c r="G728" s="75">
        <v>65.75</v>
      </c>
      <c r="H728" s="34">
        <f>(F728+G728)/2</f>
        <v>69.84</v>
      </c>
      <c r="I728" s="75">
        <v>0</v>
      </c>
      <c r="J728" s="76">
        <v>72.43</v>
      </c>
      <c r="K728" s="76">
        <v>0.260756</v>
      </c>
      <c r="L728" s="77">
        <v>4.562</v>
      </c>
      <c r="M728" s="75">
        <v>171.1</v>
      </c>
    </row>
    <row r="729" spans="2:13" ht="15">
      <c r="B729" s="40">
        <v>44226.791666666664</v>
      </c>
      <c r="C729" s="75">
        <v>26.99</v>
      </c>
      <c r="D729" s="75">
        <v>26.09</v>
      </c>
      <c r="E729" s="75">
        <v>26.42</v>
      </c>
      <c r="F729" s="75">
        <v>79.93</v>
      </c>
      <c r="G729" s="75">
        <v>73.95</v>
      </c>
      <c r="H729" s="34">
        <f>(F729+G729)/2</f>
        <v>76.94</v>
      </c>
      <c r="I729" s="75">
        <v>0</v>
      </c>
      <c r="J729" s="76">
        <v>5.752</v>
      </c>
      <c r="K729" s="76">
        <v>0.02070718</v>
      </c>
      <c r="L729" s="77">
        <v>3.933</v>
      </c>
      <c r="M729" s="75">
        <v>129.9</v>
      </c>
    </row>
    <row r="730" spans="2:13" ht="15">
      <c r="B730" s="40">
        <v>44226.833333333336</v>
      </c>
      <c r="C730" s="75">
        <v>26.14</v>
      </c>
      <c r="D730" s="75">
        <v>25.91</v>
      </c>
      <c r="E730" s="75">
        <v>26.05</v>
      </c>
      <c r="F730" s="75">
        <v>81.2</v>
      </c>
      <c r="G730" s="75">
        <v>79.1</v>
      </c>
      <c r="H730" s="34">
        <f>(F730+G730)/2</f>
        <v>80.15</v>
      </c>
      <c r="I730" s="75">
        <v>0</v>
      </c>
      <c r="J730" s="76">
        <v>0</v>
      </c>
      <c r="K730" s="76">
        <v>0</v>
      </c>
      <c r="L730" s="77">
        <v>2.874</v>
      </c>
      <c r="M730" s="75">
        <v>129.2</v>
      </c>
    </row>
    <row r="731" spans="2:13" ht="15">
      <c r="B731" s="40">
        <v>44226.875</v>
      </c>
      <c r="C731" s="75">
        <v>25.98</v>
      </c>
      <c r="D731" s="75">
        <v>24.93</v>
      </c>
      <c r="E731" s="75">
        <v>25.44</v>
      </c>
      <c r="F731" s="75">
        <v>84.4</v>
      </c>
      <c r="G731" s="75">
        <v>79.81</v>
      </c>
      <c r="H731" s="34">
        <f>(F731+G731)/2</f>
        <v>82.105</v>
      </c>
      <c r="I731" s="75">
        <v>0</v>
      </c>
      <c r="J731" s="76">
        <v>0</v>
      </c>
      <c r="K731" s="76">
        <v>0</v>
      </c>
      <c r="L731" s="77">
        <v>3.12</v>
      </c>
      <c r="M731" s="75">
        <v>112.9</v>
      </c>
    </row>
    <row r="732" spans="2:13" ht="15">
      <c r="B732" s="40">
        <v>44226.916666666664</v>
      </c>
      <c r="C732" s="75">
        <v>24.93</v>
      </c>
      <c r="D732" s="75">
        <v>24.19</v>
      </c>
      <c r="E732" s="75">
        <v>24.49</v>
      </c>
      <c r="F732" s="75">
        <v>89.5</v>
      </c>
      <c r="G732" s="75">
        <v>84.5</v>
      </c>
      <c r="H732" s="34">
        <f>(F732+G732)/2</f>
        <v>87</v>
      </c>
      <c r="I732" s="75">
        <v>0</v>
      </c>
      <c r="J732" s="76">
        <v>0</v>
      </c>
      <c r="K732" s="76">
        <v>0</v>
      </c>
      <c r="L732" s="77">
        <v>1.933</v>
      </c>
      <c r="M732" s="75">
        <v>113.2</v>
      </c>
    </row>
    <row r="733" spans="2:13" ht="15">
      <c r="B733" s="40">
        <v>44226.958333333336</v>
      </c>
      <c r="C733" s="75">
        <v>24.23</v>
      </c>
      <c r="D733" s="75">
        <v>23.49</v>
      </c>
      <c r="E733" s="75">
        <v>23.94</v>
      </c>
      <c r="F733" s="75">
        <v>93</v>
      </c>
      <c r="G733" s="75">
        <v>89.4</v>
      </c>
      <c r="H733" s="34">
        <f>(F733+G733)/2</f>
        <v>91.2</v>
      </c>
      <c r="I733" s="75">
        <v>0</v>
      </c>
      <c r="J733" s="76">
        <v>0</v>
      </c>
      <c r="K733" s="76">
        <v>0</v>
      </c>
      <c r="L733" s="77">
        <v>1.259</v>
      </c>
      <c r="M733" s="75">
        <v>166.4</v>
      </c>
    </row>
    <row r="734" spans="2:13" ht="15">
      <c r="B734" s="40">
        <v>44227</v>
      </c>
      <c r="C734" s="75">
        <v>23.91</v>
      </c>
      <c r="D734" s="75">
        <v>23.55</v>
      </c>
      <c r="E734" s="75">
        <v>23.75</v>
      </c>
      <c r="F734" s="75">
        <v>93.9</v>
      </c>
      <c r="G734" s="75">
        <v>92.8</v>
      </c>
      <c r="H734" s="34">
        <f>(F734+G734)/2</f>
        <v>93.35</v>
      </c>
      <c r="I734" s="75">
        <v>0</v>
      </c>
      <c r="J734" s="76">
        <v>0</v>
      </c>
      <c r="K734" s="76">
        <v>0</v>
      </c>
      <c r="L734" s="77">
        <v>0.076</v>
      </c>
      <c r="M734" s="75">
        <v>121.2</v>
      </c>
    </row>
    <row r="735" spans="2:13" ht="15">
      <c r="B735" s="40">
        <v>44227.041666666664</v>
      </c>
      <c r="C735" s="75">
        <v>23.57</v>
      </c>
      <c r="D735" s="75">
        <v>23.33</v>
      </c>
      <c r="E735" s="75">
        <v>23.46</v>
      </c>
      <c r="F735" s="75">
        <v>95.6</v>
      </c>
      <c r="G735" s="75">
        <v>93.9</v>
      </c>
      <c r="H735" s="34">
        <f>(F735+G735)/2</f>
        <v>94.75</v>
      </c>
      <c r="I735" s="75">
        <v>0</v>
      </c>
      <c r="J735" s="76">
        <v>0</v>
      </c>
      <c r="K735" s="76">
        <v>0</v>
      </c>
      <c r="L735" s="77">
        <v>0</v>
      </c>
      <c r="M735" s="75">
        <v>107.9</v>
      </c>
    </row>
    <row r="736" spans="2:13" ht="15">
      <c r="B736" s="40">
        <v>44227.083333333336</v>
      </c>
      <c r="C736" s="75">
        <v>23.37</v>
      </c>
      <c r="D736" s="75">
        <v>23.03</v>
      </c>
      <c r="E736" s="75">
        <v>23.24</v>
      </c>
      <c r="F736" s="75">
        <v>96.9</v>
      </c>
      <c r="G736" s="75">
        <v>95.6</v>
      </c>
      <c r="H736" s="34">
        <f>(F736+G736)/2</f>
        <v>96.25</v>
      </c>
      <c r="I736" s="75">
        <v>0</v>
      </c>
      <c r="J736" s="76">
        <v>0</v>
      </c>
      <c r="K736" s="76">
        <v>0</v>
      </c>
      <c r="L736" s="77">
        <v>0</v>
      </c>
      <c r="M736" s="75">
        <v>119.1</v>
      </c>
    </row>
    <row r="737" spans="2:13" ht="15">
      <c r="B737" s="40">
        <v>44227.125</v>
      </c>
      <c r="C737" s="75">
        <v>23.11</v>
      </c>
      <c r="D737" s="75">
        <v>22.75</v>
      </c>
      <c r="E737" s="75">
        <v>22.91</v>
      </c>
      <c r="F737" s="75">
        <v>98</v>
      </c>
      <c r="G737" s="75">
        <v>96.6</v>
      </c>
      <c r="H737" s="34">
        <f>(F737+G737)/2</f>
        <v>97.3</v>
      </c>
      <c r="I737" s="75">
        <v>0</v>
      </c>
      <c r="J737" s="76">
        <v>0</v>
      </c>
      <c r="K737" s="76">
        <v>0</v>
      </c>
      <c r="L737" s="77">
        <v>0</v>
      </c>
      <c r="M737" s="75">
        <v>249</v>
      </c>
    </row>
    <row r="738" spans="2:13" ht="15">
      <c r="B738" s="40">
        <v>44227.166666666664</v>
      </c>
      <c r="C738" s="75">
        <v>22.93</v>
      </c>
      <c r="D738" s="75">
        <v>22.56</v>
      </c>
      <c r="E738" s="75">
        <v>22.71</v>
      </c>
      <c r="F738" s="75">
        <v>98.4</v>
      </c>
      <c r="G738" s="75">
        <v>97.8</v>
      </c>
      <c r="H738" s="34">
        <f>(F738+G738)/2</f>
        <v>98.1</v>
      </c>
      <c r="I738" s="75">
        <v>0</v>
      </c>
      <c r="J738" s="76">
        <v>0</v>
      </c>
      <c r="K738" s="76">
        <v>0</v>
      </c>
      <c r="L738" s="77">
        <v>0</v>
      </c>
      <c r="M738" s="75">
        <v>210.4</v>
      </c>
    </row>
    <row r="739" spans="2:13" ht="15">
      <c r="B739" s="40">
        <v>44227.208333333336</v>
      </c>
      <c r="C739" s="75">
        <v>22.87</v>
      </c>
      <c r="D739" s="75">
        <v>22.41</v>
      </c>
      <c r="E739" s="75">
        <v>22.61</v>
      </c>
      <c r="F739" s="75">
        <v>98.8</v>
      </c>
      <c r="G739" s="75">
        <v>98.3</v>
      </c>
      <c r="H739" s="34">
        <f>(F739+G739)/2</f>
        <v>98.55</v>
      </c>
      <c r="I739" s="75">
        <v>0</v>
      </c>
      <c r="J739" s="76">
        <v>0</v>
      </c>
      <c r="K739" s="76">
        <v>0</v>
      </c>
      <c r="L739" s="77">
        <v>0.359</v>
      </c>
      <c r="M739" s="75">
        <v>157.5</v>
      </c>
    </row>
    <row r="740" spans="2:13" ht="15">
      <c r="B740" s="40">
        <v>44227.25</v>
      </c>
      <c r="C740" s="75">
        <v>22.72</v>
      </c>
      <c r="D740" s="75">
        <v>22.45</v>
      </c>
      <c r="E740" s="75">
        <v>22.55</v>
      </c>
      <c r="F740" s="75">
        <v>99.2</v>
      </c>
      <c r="G740" s="75">
        <v>98.8</v>
      </c>
      <c r="H740" s="34">
        <f>(F740+G740)/2</f>
        <v>99</v>
      </c>
      <c r="I740" s="75">
        <v>0</v>
      </c>
      <c r="J740" s="76">
        <v>3.258</v>
      </c>
      <c r="K740" s="76">
        <v>0.01172787</v>
      </c>
      <c r="L740" s="77">
        <v>0.336</v>
      </c>
      <c r="M740" s="75">
        <v>207.1</v>
      </c>
    </row>
    <row r="741" spans="2:13" ht="15">
      <c r="B741" s="40">
        <v>44227.291666666664</v>
      </c>
      <c r="C741" s="75">
        <v>25.16</v>
      </c>
      <c r="D741" s="75">
        <v>22.75</v>
      </c>
      <c r="E741" s="75">
        <v>23.64</v>
      </c>
      <c r="F741" s="75">
        <v>99.3</v>
      </c>
      <c r="G741" s="75">
        <v>93.4</v>
      </c>
      <c r="H741" s="34">
        <f>(F741+G741)/2</f>
        <v>96.35</v>
      </c>
      <c r="I741" s="75">
        <v>0</v>
      </c>
      <c r="J741" s="76">
        <v>168</v>
      </c>
      <c r="K741" s="76">
        <v>0.6047539</v>
      </c>
      <c r="L741" s="77">
        <v>1.544</v>
      </c>
      <c r="M741" s="75">
        <v>220.7</v>
      </c>
    </row>
    <row r="742" spans="2:13" ht="15">
      <c r="B742" s="40">
        <v>44227.333333333336</v>
      </c>
      <c r="C742" s="75">
        <v>27.45</v>
      </c>
      <c r="D742" s="75">
        <v>25.09</v>
      </c>
      <c r="E742" s="75">
        <v>26.27</v>
      </c>
      <c r="F742" s="75">
        <v>93.8</v>
      </c>
      <c r="G742" s="75">
        <v>77.05</v>
      </c>
      <c r="H742" s="34">
        <f>(F742+G742)/2</f>
        <v>85.425</v>
      </c>
      <c r="I742" s="75">
        <v>0</v>
      </c>
      <c r="J742" s="76">
        <v>354.4</v>
      </c>
      <c r="K742" s="76">
        <v>1.275662</v>
      </c>
      <c r="L742" s="77">
        <v>1.844</v>
      </c>
      <c r="M742" s="75">
        <v>119.4</v>
      </c>
    </row>
    <row r="743" spans="2:13" ht="15">
      <c r="B743" s="40">
        <v>44227.375</v>
      </c>
      <c r="C743" s="75">
        <v>28.54</v>
      </c>
      <c r="D743" s="75">
        <v>26.49</v>
      </c>
      <c r="E743" s="75">
        <v>27.29</v>
      </c>
      <c r="F743" s="75">
        <v>82.3</v>
      </c>
      <c r="G743" s="75">
        <v>67.16</v>
      </c>
      <c r="H743" s="34">
        <f>(F743+G743)/2</f>
        <v>74.72999999999999</v>
      </c>
      <c r="I743" s="75">
        <v>0</v>
      </c>
      <c r="J743" s="76">
        <v>396.1</v>
      </c>
      <c r="K743" s="76">
        <v>1.426064</v>
      </c>
      <c r="L743" s="77">
        <v>2.216</v>
      </c>
      <c r="M743" s="75">
        <v>123.1</v>
      </c>
    </row>
    <row r="744" spans="2:13" ht="15">
      <c r="B744" s="40">
        <v>44227.416666666664</v>
      </c>
      <c r="C744" s="75">
        <v>29.18</v>
      </c>
      <c r="D744" s="75">
        <v>27.55</v>
      </c>
      <c r="E744" s="75">
        <v>28.53</v>
      </c>
      <c r="F744" s="75">
        <v>74.19</v>
      </c>
      <c r="G744" s="75">
        <v>65.63</v>
      </c>
      <c r="H744" s="34">
        <f>(F744+G744)/2</f>
        <v>69.91</v>
      </c>
      <c r="I744" s="75">
        <v>0</v>
      </c>
      <c r="J744" s="76">
        <v>492.7</v>
      </c>
      <c r="K744" s="76">
        <v>1.773704</v>
      </c>
      <c r="L744" s="77">
        <v>2.619</v>
      </c>
      <c r="M744" s="75">
        <v>164.6</v>
      </c>
    </row>
    <row r="745" spans="2:13" ht="15">
      <c r="B745" s="40">
        <v>44227.458333333336</v>
      </c>
      <c r="C745" s="75">
        <v>30.08</v>
      </c>
      <c r="D745" s="75">
        <v>28.62</v>
      </c>
      <c r="E745" s="75">
        <v>29.28</v>
      </c>
      <c r="F745" s="75">
        <v>69.38</v>
      </c>
      <c r="G745" s="75">
        <v>62.21</v>
      </c>
      <c r="H745" s="34">
        <f>(F745+G745)/2</f>
        <v>65.795</v>
      </c>
      <c r="I745" s="75">
        <v>0</v>
      </c>
      <c r="J745" s="76">
        <v>449.9</v>
      </c>
      <c r="K745" s="76">
        <v>1.619484</v>
      </c>
      <c r="L745" s="77">
        <v>2.06</v>
      </c>
      <c r="M745" s="75">
        <v>12.98</v>
      </c>
    </row>
    <row r="746" spans="2:13" ht="15">
      <c r="B746" s="40">
        <v>44227.5</v>
      </c>
      <c r="C746" s="75">
        <v>32.1</v>
      </c>
      <c r="D746" s="75">
        <v>28.89</v>
      </c>
      <c r="E746" s="75">
        <v>30.56</v>
      </c>
      <c r="F746" s="75">
        <v>70.24</v>
      </c>
      <c r="G746" s="75">
        <v>54.75</v>
      </c>
      <c r="H746" s="34">
        <f>(F746+G746)/2</f>
        <v>62.495</v>
      </c>
      <c r="I746" s="75">
        <v>0</v>
      </c>
      <c r="J746" s="76">
        <v>842</v>
      </c>
      <c r="K746" s="76">
        <v>3.030071</v>
      </c>
      <c r="L746" s="77">
        <v>3.681</v>
      </c>
      <c r="M746" s="75">
        <v>149.6</v>
      </c>
    </row>
    <row r="747" spans="2:13" ht="15">
      <c r="B747" s="40">
        <v>44227.541666666664</v>
      </c>
      <c r="C747" s="75">
        <v>31.37</v>
      </c>
      <c r="D747" s="75">
        <v>29.04</v>
      </c>
      <c r="E747" s="75">
        <v>30.28</v>
      </c>
      <c r="F747" s="75">
        <v>70.78</v>
      </c>
      <c r="G747" s="75">
        <v>61.51</v>
      </c>
      <c r="H747" s="34">
        <f>(F747+G747)/2</f>
        <v>66.145</v>
      </c>
      <c r="I747" s="75">
        <v>0</v>
      </c>
      <c r="J747" s="76">
        <v>815</v>
      </c>
      <c r="K747" s="76">
        <v>2.935004</v>
      </c>
      <c r="L747" s="77">
        <v>4.908</v>
      </c>
      <c r="M747" s="75">
        <v>126.1</v>
      </c>
    </row>
    <row r="748" spans="2:13" ht="15">
      <c r="B748" s="40">
        <v>44227.583333333336</v>
      </c>
      <c r="C748" s="75">
        <v>31.45</v>
      </c>
      <c r="D748" s="75">
        <v>29.32</v>
      </c>
      <c r="E748" s="75">
        <v>30.36</v>
      </c>
      <c r="F748" s="75">
        <v>67.61</v>
      </c>
      <c r="G748" s="75">
        <v>59.3</v>
      </c>
      <c r="H748" s="34">
        <f>(F748+G748)/2</f>
        <v>63.455</v>
      </c>
      <c r="I748" s="75">
        <v>0</v>
      </c>
      <c r="J748" s="76">
        <v>674</v>
      </c>
      <c r="K748" s="76">
        <v>2.426548</v>
      </c>
      <c r="L748" s="77">
        <v>5.327</v>
      </c>
      <c r="M748" s="75">
        <v>137.3</v>
      </c>
    </row>
    <row r="749" spans="2:13" ht="15">
      <c r="B749" s="40">
        <v>44227.625</v>
      </c>
      <c r="C749" s="75">
        <v>30.39</v>
      </c>
      <c r="D749" s="75">
        <v>28.54</v>
      </c>
      <c r="E749" s="75">
        <v>29.38</v>
      </c>
      <c r="F749" s="75">
        <v>71.69</v>
      </c>
      <c r="G749" s="75">
        <v>62.98</v>
      </c>
      <c r="H749" s="34">
        <f>(F749+G749)/2</f>
        <v>67.335</v>
      </c>
      <c r="I749" s="75">
        <v>0</v>
      </c>
      <c r="J749" s="76">
        <v>356</v>
      </c>
      <c r="K749" s="76">
        <v>1.281474</v>
      </c>
      <c r="L749" s="77">
        <v>5.121</v>
      </c>
      <c r="M749" s="75">
        <v>141.4</v>
      </c>
    </row>
    <row r="750" spans="2:13" ht="15">
      <c r="B750" s="40">
        <v>44227.666666666664</v>
      </c>
      <c r="C750" s="75">
        <v>28.95</v>
      </c>
      <c r="D750" s="75">
        <v>28.15</v>
      </c>
      <c r="E750" s="75">
        <v>28.54</v>
      </c>
      <c r="F750" s="75">
        <v>71.89</v>
      </c>
      <c r="G750" s="75">
        <v>67.3</v>
      </c>
      <c r="H750" s="34">
        <f>(F750+G750)/2</f>
        <v>69.595</v>
      </c>
      <c r="I750" s="75">
        <v>0</v>
      </c>
      <c r="J750" s="76">
        <v>248.2</v>
      </c>
      <c r="K750" s="76">
        <v>0.8935767</v>
      </c>
      <c r="L750" s="77">
        <v>4.826</v>
      </c>
      <c r="M750" s="75">
        <v>148.9</v>
      </c>
    </row>
    <row r="751" spans="2:13" ht="15">
      <c r="B751" s="40">
        <v>44227.708333333336</v>
      </c>
      <c r="C751" s="75">
        <v>28.65</v>
      </c>
      <c r="D751" s="75">
        <v>26.93</v>
      </c>
      <c r="E751" s="75">
        <v>27.66</v>
      </c>
      <c r="F751" s="75">
        <v>75.86</v>
      </c>
      <c r="G751" s="75">
        <v>69.86</v>
      </c>
      <c r="H751" s="34">
        <f>(F751+G751)/2</f>
        <v>72.86</v>
      </c>
      <c r="I751" s="75">
        <v>0</v>
      </c>
      <c r="J751" s="76">
        <v>173.6</v>
      </c>
      <c r="K751" s="76">
        <v>0.6247949</v>
      </c>
      <c r="L751" s="77">
        <v>5.225</v>
      </c>
      <c r="M751" s="75">
        <v>138.2</v>
      </c>
    </row>
    <row r="752" spans="2:13" ht="15">
      <c r="B752" s="40">
        <v>44227.75</v>
      </c>
      <c r="C752" s="75">
        <v>27.26</v>
      </c>
      <c r="D752" s="75">
        <v>25.72</v>
      </c>
      <c r="E752" s="75">
        <v>26.41</v>
      </c>
      <c r="F752" s="75">
        <v>80.4</v>
      </c>
      <c r="G752" s="75">
        <v>71.89</v>
      </c>
      <c r="H752" s="34">
        <f>(F752+G752)/2</f>
        <v>76.14500000000001</v>
      </c>
      <c r="I752" s="75">
        <v>0</v>
      </c>
      <c r="J752" s="76">
        <v>84.4</v>
      </c>
      <c r="K752" s="76">
        <v>0.3038109</v>
      </c>
      <c r="L752" s="77">
        <v>4.972</v>
      </c>
      <c r="M752" s="75">
        <v>138.1</v>
      </c>
    </row>
    <row r="753" spans="2:13" ht="15">
      <c r="B753" s="40">
        <v>44227.791666666664</v>
      </c>
      <c r="C753" s="75">
        <v>25.76</v>
      </c>
      <c r="D753" s="75">
        <v>25.11</v>
      </c>
      <c r="E753" s="75">
        <v>25.43</v>
      </c>
      <c r="F753" s="75">
        <v>86.3</v>
      </c>
      <c r="G753" s="75">
        <v>79.79</v>
      </c>
      <c r="H753" s="34">
        <f>(F753+G753)/2</f>
        <v>83.045</v>
      </c>
      <c r="I753" s="75">
        <v>0</v>
      </c>
      <c r="J753" s="76">
        <v>3.54</v>
      </c>
      <c r="K753" s="76">
        <v>0.01274536</v>
      </c>
      <c r="L753" s="77">
        <v>3.714</v>
      </c>
      <c r="M753" s="75">
        <v>124.2</v>
      </c>
    </row>
    <row r="754" spans="2:13" ht="15">
      <c r="B754" s="40">
        <v>44227.833333333336</v>
      </c>
      <c r="C754" s="75">
        <v>25.17</v>
      </c>
      <c r="D754" s="75">
        <v>24.75</v>
      </c>
      <c r="E754" s="75">
        <v>24.95</v>
      </c>
      <c r="F754" s="75">
        <v>86.3</v>
      </c>
      <c r="G754" s="75">
        <v>85.4</v>
      </c>
      <c r="H754" s="34">
        <f>(F754+G754)/2</f>
        <v>85.85</v>
      </c>
      <c r="I754" s="75">
        <v>0</v>
      </c>
      <c r="J754" s="76">
        <v>0</v>
      </c>
      <c r="K754" s="76">
        <v>0</v>
      </c>
      <c r="L754" s="77">
        <v>3.816</v>
      </c>
      <c r="M754" s="75">
        <v>99</v>
      </c>
    </row>
    <row r="755" spans="2:13" ht="15">
      <c r="B755" s="40">
        <v>44227.875</v>
      </c>
      <c r="C755" s="75">
        <v>24.83</v>
      </c>
      <c r="D755" s="75">
        <v>24.39</v>
      </c>
      <c r="E755" s="75">
        <v>24.64</v>
      </c>
      <c r="F755" s="75">
        <v>87.3</v>
      </c>
      <c r="G755" s="75">
        <v>85.4</v>
      </c>
      <c r="H755" s="34">
        <f>(F755+G755)/2</f>
        <v>86.35</v>
      </c>
      <c r="I755" s="75">
        <v>0</v>
      </c>
      <c r="J755" s="76">
        <v>0</v>
      </c>
      <c r="K755" s="76">
        <v>0</v>
      </c>
      <c r="L755" s="77">
        <v>3.161</v>
      </c>
      <c r="M755" s="75">
        <v>88.7</v>
      </c>
    </row>
    <row r="756" spans="2:13" ht="15">
      <c r="B756" s="40">
        <v>44227.916666666664</v>
      </c>
      <c r="C756" s="75">
        <v>24.4</v>
      </c>
      <c r="D756" s="75">
        <v>23.77</v>
      </c>
      <c r="E756" s="75">
        <v>24.04</v>
      </c>
      <c r="F756" s="75">
        <v>89.8</v>
      </c>
      <c r="G756" s="75">
        <v>87.3</v>
      </c>
      <c r="H756" s="34">
        <f>(F756+G756)/2</f>
        <v>88.55</v>
      </c>
      <c r="I756" s="75">
        <v>0</v>
      </c>
      <c r="J756" s="76">
        <v>0</v>
      </c>
      <c r="K756" s="76">
        <v>0</v>
      </c>
      <c r="L756" s="77">
        <v>2.341</v>
      </c>
      <c r="M756" s="75">
        <v>109.1</v>
      </c>
    </row>
    <row r="757" spans="2:13" ht="15.75" thickBot="1">
      <c r="B757" s="41">
        <v>44227.958333333336</v>
      </c>
      <c r="C757" s="75">
        <v>23.78</v>
      </c>
      <c r="D757" s="75">
        <v>23.17</v>
      </c>
      <c r="E757" s="75">
        <v>23.49</v>
      </c>
      <c r="F757" s="75">
        <v>92.5</v>
      </c>
      <c r="G757" s="75">
        <v>89.7</v>
      </c>
      <c r="H757" s="34">
        <f>(F757+G757)/2</f>
        <v>91.1</v>
      </c>
      <c r="I757" s="75">
        <v>0</v>
      </c>
      <c r="J757" s="76">
        <v>0</v>
      </c>
      <c r="K757" s="76">
        <v>0</v>
      </c>
      <c r="L757" s="77">
        <v>0.804</v>
      </c>
      <c r="M757" s="75">
        <v>181.4</v>
      </c>
    </row>
    <row r="758" spans="2:13" ht="16.5" thickBot="1" thickTop="1">
      <c r="B758" s="45" t="s">
        <v>79</v>
      </c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7"/>
    </row>
    <row r="759" spans="2:26" ht="13.5" thickTop="1">
      <c r="B759" s="35" t="s">
        <v>72</v>
      </c>
      <c r="C759" s="19">
        <f>AVERAGE(C14:C757)</f>
        <v>26.244475806451597</v>
      </c>
      <c r="D759" s="19">
        <f aca="true" t="shared" si="0" ref="D759:M759">AVERAGE(D14:D757)</f>
        <v>24.96154569892475</v>
      </c>
      <c r="E759" s="19">
        <f t="shared" si="0"/>
        <v>25.567997311827938</v>
      </c>
      <c r="F759" s="19">
        <f t="shared" si="0"/>
        <v>83.88228494623668</v>
      </c>
      <c r="G759" s="19">
        <f t="shared" si="0"/>
        <v>78.03745967741933</v>
      </c>
      <c r="H759" s="19">
        <f t="shared" si="0"/>
        <v>80.95987231182804</v>
      </c>
      <c r="I759" s="19" t="s">
        <v>73</v>
      </c>
      <c r="J759" s="19">
        <f t="shared" si="0"/>
        <v>206.27446164199208</v>
      </c>
      <c r="K759" s="19" t="s">
        <v>73</v>
      </c>
      <c r="L759" s="19">
        <f t="shared" si="0"/>
        <v>2.262279569892476</v>
      </c>
      <c r="M759" s="19">
        <f t="shared" si="0"/>
        <v>146.65653091397837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5" t="s">
        <v>74</v>
      </c>
      <c r="C760" s="19">
        <f>MAX(C14:C757)</f>
        <v>35.29</v>
      </c>
      <c r="D760" s="19">
        <f aca="true" t="shared" si="1" ref="D760:M760">MAX(D14:D757)</f>
        <v>32.68</v>
      </c>
      <c r="E760" s="19">
        <f t="shared" si="1"/>
        <v>33.91</v>
      </c>
      <c r="F760" s="19">
        <f t="shared" si="1"/>
        <v>100</v>
      </c>
      <c r="G760" s="19">
        <f t="shared" si="1"/>
        <v>99.9</v>
      </c>
      <c r="H760" s="19">
        <f t="shared" si="1"/>
        <v>99.95</v>
      </c>
      <c r="I760" s="19">
        <f t="shared" si="1"/>
        <v>6.5</v>
      </c>
      <c r="J760" s="37">
        <f t="shared" si="1"/>
        <v>994</v>
      </c>
      <c r="K760" s="19">
        <f t="shared" si="1"/>
        <v>3.577743</v>
      </c>
      <c r="L760" s="19">
        <f t="shared" si="1"/>
        <v>5.935</v>
      </c>
      <c r="M760" s="19">
        <f t="shared" si="1"/>
        <v>351.1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5" t="s">
        <v>75</v>
      </c>
      <c r="C761" s="19">
        <f>MIN(C14:C757)</f>
        <v>20.37</v>
      </c>
      <c r="D761" s="19">
        <f aca="true" t="shared" si="2" ref="D761:M761">MIN(D14:D757)</f>
        <v>19.62</v>
      </c>
      <c r="E761" s="19">
        <f t="shared" si="2"/>
        <v>19.98</v>
      </c>
      <c r="F761" s="19">
        <f t="shared" si="2"/>
        <v>42.82</v>
      </c>
      <c r="G761" s="19">
        <f t="shared" si="2"/>
        <v>34.81</v>
      </c>
      <c r="H761" s="19">
        <f t="shared" si="2"/>
        <v>38.815</v>
      </c>
      <c r="I761" s="19">
        <f t="shared" si="2"/>
        <v>0</v>
      </c>
      <c r="J761" s="19">
        <f t="shared" si="2"/>
        <v>0</v>
      </c>
      <c r="K761" s="19">
        <f t="shared" si="2"/>
        <v>0</v>
      </c>
      <c r="L761" s="19">
        <f t="shared" si="2"/>
        <v>0</v>
      </c>
      <c r="M761" s="19">
        <f t="shared" si="2"/>
        <v>1.05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5" t="s">
        <v>76</v>
      </c>
      <c r="C762" s="19">
        <f>C760-C761</f>
        <v>14.919999999999998</v>
      </c>
      <c r="D762" s="19">
        <f aca="true" t="shared" si="3" ref="D762:M762">D760-D761</f>
        <v>13.059999999999999</v>
      </c>
      <c r="E762" s="19">
        <f t="shared" si="3"/>
        <v>13.929999999999996</v>
      </c>
      <c r="F762" s="19">
        <f t="shared" si="3"/>
        <v>57.18</v>
      </c>
      <c r="G762" s="19">
        <f t="shared" si="3"/>
        <v>65.09</v>
      </c>
      <c r="H762" s="19">
        <f t="shared" si="3"/>
        <v>61.135000000000005</v>
      </c>
      <c r="I762" s="19">
        <f t="shared" si="3"/>
        <v>6.5</v>
      </c>
      <c r="J762" s="37">
        <f t="shared" si="3"/>
        <v>994</v>
      </c>
      <c r="K762" s="19">
        <f t="shared" si="3"/>
        <v>3.577743</v>
      </c>
      <c r="L762" s="19">
        <f t="shared" si="3"/>
        <v>5.935</v>
      </c>
      <c r="M762" s="19">
        <f t="shared" si="3"/>
        <v>350.05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5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33.20000000000002</v>
      </c>
      <c r="J763" s="19" t="s">
        <v>73</v>
      </c>
      <c r="K763" s="19">
        <f>SUM(K14:K757)</f>
        <v>551.7396217891205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6" t="s">
        <v>78</v>
      </c>
      <c r="C764" s="21">
        <f>100*(STDEV(C14:C757))/(AVERAGE(C14:C757))</f>
        <v>13.516755844193472</v>
      </c>
      <c r="D764" s="21">
        <f aca="true" t="shared" si="4" ref="D764:M764">100*(STDEV(D14:D757))/(AVERAGE(D14:D757))</f>
        <v>11.705263208824668</v>
      </c>
      <c r="E764" s="21">
        <f t="shared" si="4"/>
        <v>12.503154058890926</v>
      </c>
      <c r="F764" s="21">
        <f t="shared" si="4"/>
        <v>16.98876645025851</v>
      </c>
      <c r="G764" s="21">
        <f t="shared" si="4"/>
        <v>22.161395956262687</v>
      </c>
      <c r="H764" s="21">
        <f t="shared" si="4"/>
        <v>19.336835145923775</v>
      </c>
      <c r="I764" s="21">
        <f t="shared" si="4"/>
        <v>771.5700950120015</v>
      </c>
      <c r="J764" s="21">
        <f t="shared" si="4"/>
        <v>127.24758520257687</v>
      </c>
      <c r="K764" s="21">
        <f t="shared" si="4"/>
        <v>127.24717929122488</v>
      </c>
      <c r="L764" s="21">
        <f t="shared" si="4"/>
        <v>73.77666704321724</v>
      </c>
      <c r="M764" s="21">
        <f t="shared" si="4"/>
        <v>33.809593612389115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48" t="s">
        <v>8</v>
      </c>
      <c r="D766" s="49"/>
      <c r="E766" s="50"/>
      <c r="F766" s="48" t="s">
        <v>9</v>
      </c>
      <c r="G766" s="49"/>
      <c r="H766" s="50"/>
      <c r="I766" s="25" t="s">
        <v>10</v>
      </c>
      <c r="J766" s="48" t="s">
        <v>11</v>
      </c>
      <c r="K766" s="50"/>
      <c r="L766" s="48" t="s">
        <v>12</v>
      </c>
      <c r="M766" s="50"/>
    </row>
    <row r="767" spans="2:13" ht="14.25">
      <c r="B767" s="26" t="s">
        <v>13</v>
      </c>
      <c r="C767" s="27" t="s">
        <v>14</v>
      </c>
      <c r="D767" s="28" t="s">
        <v>15</v>
      </c>
      <c r="E767" s="29" t="s">
        <v>16</v>
      </c>
      <c r="F767" s="29" t="s">
        <v>17</v>
      </c>
      <c r="G767" s="27" t="s">
        <v>18</v>
      </c>
      <c r="H767" s="28" t="s">
        <v>19</v>
      </c>
      <c r="I767" s="29" t="s">
        <v>20</v>
      </c>
      <c r="J767" s="27" t="s">
        <v>21</v>
      </c>
      <c r="K767" s="28" t="s">
        <v>22</v>
      </c>
      <c r="L767" s="30" t="s">
        <v>23</v>
      </c>
      <c r="M767" s="29" t="s">
        <v>24</v>
      </c>
    </row>
    <row r="768" ht="15">
      <c r="K768" s="31"/>
    </row>
    <row r="769" spans="3:13" ht="12.75"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3:13" ht="15">
      <c r="C770" s="43"/>
      <c r="D770" s="43"/>
      <c r="E770" s="43"/>
      <c r="F770" s="43"/>
      <c r="G770" s="43"/>
      <c r="H770" s="43"/>
      <c r="I770" s="43"/>
      <c r="J770" s="43"/>
      <c r="K770" s="44"/>
      <c r="L770" s="43"/>
      <c r="M770" s="43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4.25">
      <c r="K1428" s="32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3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3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3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3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3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3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3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3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3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3"/>
    </row>
    <row r="2170" ht="15">
      <c r="K2170" s="31"/>
    </row>
    <row r="2171" ht="15">
      <c r="K2171" s="31"/>
    </row>
    <row r="2172" ht="15">
      <c r="K2172" s="31"/>
    </row>
    <row r="2173" ht="14.25">
      <c r="K2173" s="32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4.25">
      <c r="K2894" s="32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4.25">
      <c r="K3639" s="32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4.25">
      <c r="K4360" s="32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4.25">
      <c r="K5105" s="32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4.25">
      <c r="K5850" s="32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3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4.25">
      <c r="K6571" s="32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3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3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3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3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3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3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3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  <row r="6922" ht="15">
      <c r="K6922" s="31"/>
    </row>
    <row r="6923" ht="15">
      <c r="K6923" s="31"/>
    </row>
    <row r="6924" ht="15">
      <c r="K6924" s="31"/>
    </row>
    <row r="6925" ht="15">
      <c r="K6925" s="31"/>
    </row>
    <row r="6926" ht="15">
      <c r="K6926" s="31"/>
    </row>
    <row r="6927" ht="15">
      <c r="K6927" s="31"/>
    </row>
    <row r="6928" ht="15">
      <c r="K6928" s="31"/>
    </row>
    <row r="6929" ht="15">
      <c r="K6929" s="31"/>
    </row>
    <row r="6930" ht="15">
      <c r="K6930" s="31"/>
    </row>
    <row r="6931" ht="15">
      <c r="K6931" s="31"/>
    </row>
    <row r="6932" ht="15">
      <c r="K6932" s="31"/>
    </row>
    <row r="6933" ht="15">
      <c r="K6933" s="31"/>
    </row>
    <row r="6934" ht="15">
      <c r="K6934" s="31"/>
    </row>
    <row r="6935" ht="15">
      <c r="K6935" s="31"/>
    </row>
    <row r="6936" ht="15">
      <c r="K6936" s="31"/>
    </row>
    <row r="6937" ht="15">
      <c r="K6937" s="31"/>
    </row>
    <row r="6938" ht="15">
      <c r="K6938" s="31"/>
    </row>
    <row r="6939" ht="15">
      <c r="K6939" s="31"/>
    </row>
    <row r="6940" ht="15">
      <c r="K6940" s="31"/>
    </row>
    <row r="6941" ht="15">
      <c r="K6941" s="31"/>
    </row>
    <row r="6942" ht="15">
      <c r="K6942" s="31"/>
    </row>
    <row r="6943" ht="15">
      <c r="K6943" s="31"/>
    </row>
    <row r="6944" ht="15">
      <c r="K6944" s="31"/>
    </row>
    <row r="6945" ht="15">
      <c r="K6945" s="31"/>
    </row>
    <row r="6946" ht="15">
      <c r="K6946" s="31"/>
    </row>
    <row r="6947" ht="15">
      <c r="K6947" s="31"/>
    </row>
    <row r="6948" ht="15">
      <c r="K6948" s="31"/>
    </row>
    <row r="6949" ht="15">
      <c r="K6949" s="31"/>
    </row>
    <row r="6950" ht="15">
      <c r="K6950" s="31"/>
    </row>
    <row r="6951" ht="15">
      <c r="K6951" s="31"/>
    </row>
    <row r="6952" ht="15">
      <c r="K6952" s="31"/>
    </row>
    <row r="6953" ht="15">
      <c r="K6953" s="31"/>
    </row>
    <row r="6954" ht="15">
      <c r="K6954" s="31"/>
    </row>
    <row r="6955" ht="15">
      <c r="K6955" s="31"/>
    </row>
    <row r="6956" ht="15">
      <c r="K6956" s="31"/>
    </row>
    <row r="6957" ht="15">
      <c r="K6957" s="31"/>
    </row>
    <row r="6958" ht="15">
      <c r="K6958" s="31"/>
    </row>
    <row r="6959" ht="15">
      <c r="K6959" s="31"/>
    </row>
    <row r="6960" ht="15">
      <c r="K6960" s="31"/>
    </row>
    <row r="6961" ht="15">
      <c r="K6961" s="31"/>
    </row>
    <row r="6962" ht="15">
      <c r="K6962" s="31"/>
    </row>
    <row r="6963" ht="15">
      <c r="K6963" s="31"/>
    </row>
    <row r="6964" ht="15">
      <c r="K6964" s="31"/>
    </row>
    <row r="6965" ht="15">
      <c r="K6965" s="31"/>
    </row>
    <row r="6966" ht="15">
      <c r="K6966" s="31"/>
    </row>
    <row r="6967" ht="15">
      <c r="K6967" s="31"/>
    </row>
    <row r="6968" ht="15">
      <c r="K6968" s="31"/>
    </row>
    <row r="6969" ht="15">
      <c r="K6969" s="31"/>
    </row>
    <row r="6970" ht="15">
      <c r="K6970" s="31"/>
    </row>
    <row r="6971" ht="15">
      <c r="K6971" s="31"/>
    </row>
    <row r="6972" ht="15">
      <c r="K6972" s="31"/>
    </row>
    <row r="6973" ht="15">
      <c r="K6973" s="31"/>
    </row>
    <row r="6974" ht="15">
      <c r="K6974" s="31"/>
    </row>
    <row r="6975" ht="15">
      <c r="K6975" s="31"/>
    </row>
    <row r="6976" ht="15">
      <c r="K6976" s="31"/>
    </row>
    <row r="6977" ht="15">
      <c r="K6977" s="31"/>
    </row>
    <row r="6978" ht="15">
      <c r="K6978" s="31"/>
    </row>
    <row r="6979" ht="15">
      <c r="K6979" s="31"/>
    </row>
    <row r="6980" ht="15">
      <c r="K6980" s="31"/>
    </row>
    <row r="6981" ht="15">
      <c r="K6981" s="31"/>
    </row>
    <row r="6982" ht="15">
      <c r="K6982" s="31"/>
    </row>
    <row r="6983" ht="15">
      <c r="K6983" s="31"/>
    </row>
    <row r="6984" ht="15">
      <c r="K6984" s="31"/>
    </row>
    <row r="6985" ht="15">
      <c r="K6985" s="31"/>
    </row>
    <row r="6986" ht="15">
      <c r="K6986" s="31"/>
    </row>
    <row r="6987" ht="15">
      <c r="K6987" s="31"/>
    </row>
    <row r="6988" ht="15">
      <c r="K6988" s="31"/>
    </row>
    <row r="6989" ht="15">
      <c r="K6989" s="31"/>
    </row>
    <row r="6990" ht="15">
      <c r="K6990" s="31"/>
    </row>
    <row r="6991" ht="15">
      <c r="K6991" s="31"/>
    </row>
    <row r="6992" ht="15">
      <c r="K6992" s="31"/>
    </row>
    <row r="6993" ht="15">
      <c r="K6993" s="31"/>
    </row>
    <row r="6994" ht="15">
      <c r="K6994" s="31"/>
    </row>
    <row r="6995" ht="15">
      <c r="K6995" s="31"/>
    </row>
    <row r="6996" ht="15">
      <c r="K6996" s="31"/>
    </row>
    <row r="6997" ht="15">
      <c r="K6997" s="31"/>
    </row>
    <row r="6998" ht="15">
      <c r="K6998" s="31"/>
    </row>
    <row r="6999" ht="15">
      <c r="K6999" s="31"/>
    </row>
    <row r="7000" ht="15">
      <c r="K7000" s="31"/>
    </row>
    <row r="7001" ht="15">
      <c r="K7001" s="31"/>
    </row>
    <row r="7002" ht="15">
      <c r="K7002" s="31"/>
    </row>
    <row r="7003" ht="15">
      <c r="K7003" s="31"/>
    </row>
    <row r="7004" ht="15">
      <c r="K7004" s="31"/>
    </row>
    <row r="7005" ht="15">
      <c r="K7005" s="31"/>
    </row>
    <row r="7006" ht="15">
      <c r="K7006" s="31"/>
    </row>
    <row r="7007" ht="15">
      <c r="K7007" s="31"/>
    </row>
    <row r="7008" ht="15">
      <c r="K7008" s="31"/>
    </row>
    <row r="7009" ht="15">
      <c r="K7009" s="31"/>
    </row>
    <row r="7010" ht="15">
      <c r="K7010" s="31"/>
    </row>
    <row r="7011" ht="15">
      <c r="K7011" s="31"/>
    </row>
    <row r="7012" ht="15">
      <c r="K7012" s="31"/>
    </row>
    <row r="7013" ht="15">
      <c r="K7013" s="31"/>
    </row>
    <row r="7014" ht="15">
      <c r="K7014" s="31"/>
    </row>
    <row r="7015" ht="15">
      <c r="K7015" s="31"/>
    </row>
    <row r="7016" ht="15">
      <c r="K7016" s="31"/>
    </row>
    <row r="7017" ht="15">
      <c r="K7017" s="31"/>
    </row>
    <row r="7018" ht="15">
      <c r="K7018" s="31"/>
    </row>
    <row r="7019" ht="15">
      <c r="K7019" s="31"/>
    </row>
    <row r="7020" ht="15">
      <c r="K7020" s="31"/>
    </row>
    <row r="7021" ht="15">
      <c r="K7021" s="31"/>
    </row>
    <row r="7022" ht="15">
      <c r="K7022" s="31"/>
    </row>
    <row r="7023" ht="15">
      <c r="K7023" s="31"/>
    </row>
    <row r="7024" ht="15">
      <c r="K7024" s="31"/>
    </row>
    <row r="7025" ht="15">
      <c r="K7025" s="31"/>
    </row>
    <row r="7026" ht="15">
      <c r="K7026" s="31"/>
    </row>
    <row r="7027" ht="15">
      <c r="K7027" s="31"/>
    </row>
    <row r="7028" ht="15">
      <c r="K7028" s="31"/>
    </row>
    <row r="7029" ht="15">
      <c r="K7029" s="31"/>
    </row>
    <row r="7030" ht="15">
      <c r="K7030" s="31"/>
    </row>
    <row r="7031" ht="15">
      <c r="K7031" s="31"/>
    </row>
    <row r="7032" ht="15">
      <c r="K7032" s="31"/>
    </row>
    <row r="7033" ht="15">
      <c r="K7033" s="31"/>
    </row>
    <row r="7034" ht="15">
      <c r="K7034" s="31"/>
    </row>
    <row r="7035" ht="15">
      <c r="K7035" s="31"/>
    </row>
    <row r="7036" ht="15">
      <c r="K7036" s="31"/>
    </row>
    <row r="7037" ht="15">
      <c r="K7037" s="31"/>
    </row>
    <row r="7038" ht="15">
      <c r="K7038" s="31"/>
    </row>
    <row r="7039" ht="15">
      <c r="K7039" s="31"/>
    </row>
    <row r="7040" ht="15">
      <c r="K7040" s="31"/>
    </row>
    <row r="7041" ht="15">
      <c r="K7041" s="31"/>
    </row>
    <row r="7042" ht="15">
      <c r="K7042" s="31"/>
    </row>
    <row r="7043" ht="15">
      <c r="K7043" s="31"/>
    </row>
    <row r="7044" ht="15">
      <c r="K7044" s="31"/>
    </row>
    <row r="7045" ht="15">
      <c r="K7045" s="31"/>
    </row>
    <row r="7046" ht="15">
      <c r="K7046" s="31"/>
    </row>
    <row r="7047" ht="15">
      <c r="K7047" s="31"/>
    </row>
    <row r="7048" ht="15">
      <c r="K7048" s="31"/>
    </row>
    <row r="7049" ht="15">
      <c r="K7049" s="31"/>
    </row>
    <row r="7050" ht="15">
      <c r="K7050" s="31"/>
    </row>
    <row r="7051" ht="15">
      <c r="K7051" s="31"/>
    </row>
    <row r="7052" ht="15">
      <c r="K7052" s="31"/>
    </row>
    <row r="7053" ht="15">
      <c r="K7053" s="31"/>
    </row>
    <row r="7054" ht="15">
      <c r="K7054" s="31"/>
    </row>
    <row r="7055" ht="15">
      <c r="K7055" s="31"/>
    </row>
    <row r="7056" ht="15">
      <c r="K7056" s="31"/>
    </row>
    <row r="7057" ht="15">
      <c r="K7057" s="31"/>
    </row>
    <row r="7058" ht="15">
      <c r="K7058" s="31"/>
    </row>
    <row r="7059" ht="15">
      <c r="K7059" s="31"/>
    </row>
    <row r="7060" ht="15">
      <c r="K7060" s="31"/>
    </row>
    <row r="7061" ht="15">
      <c r="K7061" s="31"/>
    </row>
    <row r="7062" ht="15">
      <c r="K7062" s="31"/>
    </row>
    <row r="7063" ht="15">
      <c r="K7063" s="31"/>
    </row>
    <row r="7064" ht="15">
      <c r="K7064" s="31"/>
    </row>
    <row r="7065" ht="15">
      <c r="K7065" s="31"/>
    </row>
    <row r="7066" ht="15">
      <c r="K7066" s="31"/>
    </row>
    <row r="7067" ht="15">
      <c r="K7067" s="31"/>
    </row>
    <row r="7068" ht="15">
      <c r="K7068" s="31"/>
    </row>
    <row r="7069" ht="15">
      <c r="K7069" s="31"/>
    </row>
    <row r="7070" ht="15">
      <c r="K7070" s="31"/>
    </row>
    <row r="7071" ht="15">
      <c r="K7071" s="31"/>
    </row>
    <row r="7072" ht="15">
      <c r="K7072" s="31"/>
    </row>
    <row r="7073" ht="15">
      <c r="K7073" s="31"/>
    </row>
    <row r="7074" ht="15">
      <c r="K7074" s="31"/>
    </row>
    <row r="7075" ht="15">
      <c r="K7075" s="31"/>
    </row>
    <row r="7076" ht="15">
      <c r="K7076" s="31"/>
    </row>
    <row r="7077" ht="15">
      <c r="K7077" s="31"/>
    </row>
    <row r="7078" ht="15">
      <c r="K7078" s="31"/>
    </row>
    <row r="7079" ht="15">
      <c r="K7079" s="31"/>
    </row>
    <row r="7080" ht="15">
      <c r="K7080" s="31"/>
    </row>
    <row r="7081" ht="15">
      <c r="K7081" s="31"/>
    </row>
    <row r="7082" ht="15">
      <c r="K7082" s="33"/>
    </row>
    <row r="7083" ht="15">
      <c r="K7083" s="31"/>
    </row>
    <row r="7084" ht="15">
      <c r="K7084" s="31"/>
    </row>
    <row r="7085" ht="15">
      <c r="K7085" s="31"/>
    </row>
    <row r="7086" ht="15">
      <c r="K7086" s="31"/>
    </row>
    <row r="7087" ht="15">
      <c r="K7087" s="31"/>
    </row>
    <row r="7088" ht="15">
      <c r="K7088" s="31"/>
    </row>
    <row r="7089" ht="15">
      <c r="K7089" s="31"/>
    </row>
    <row r="7090" ht="15">
      <c r="K7090" s="31"/>
    </row>
    <row r="7091" ht="15">
      <c r="K7091" s="31"/>
    </row>
    <row r="7092" ht="15">
      <c r="K7092" s="31"/>
    </row>
    <row r="7093" ht="15">
      <c r="K7093" s="31"/>
    </row>
    <row r="7094" ht="15">
      <c r="K7094" s="31"/>
    </row>
    <row r="7095" ht="15">
      <c r="K7095" s="31"/>
    </row>
    <row r="7096" ht="15">
      <c r="K7096" s="31"/>
    </row>
    <row r="7097" ht="15">
      <c r="K7097" s="31"/>
    </row>
    <row r="7098" ht="15">
      <c r="K7098" s="31"/>
    </row>
    <row r="7099" ht="15">
      <c r="K7099" s="31"/>
    </row>
    <row r="7100" ht="15">
      <c r="K7100" s="31"/>
    </row>
    <row r="7101" ht="15">
      <c r="K7101" s="31"/>
    </row>
    <row r="7102" ht="15">
      <c r="K7102" s="31"/>
    </row>
    <row r="7103" ht="15">
      <c r="K7103" s="31"/>
    </row>
    <row r="7104" ht="15">
      <c r="K7104" s="31"/>
    </row>
    <row r="7105" ht="15">
      <c r="K7105" s="31"/>
    </row>
    <row r="7106" ht="15">
      <c r="K7106" s="31"/>
    </row>
    <row r="7107" ht="15">
      <c r="K7107" s="31"/>
    </row>
    <row r="7108" ht="15">
      <c r="K7108" s="31"/>
    </row>
    <row r="7109" ht="15">
      <c r="K7109" s="31"/>
    </row>
    <row r="7110" ht="15">
      <c r="K7110" s="31"/>
    </row>
    <row r="7111" ht="15">
      <c r="K7111" s="31"/>
    </row>
    <row r="7112" ht="15">
      <c r="K7112" s="31"/>
    </row>
    <row r="7113" ht="15">
      <c r="K7113" s="31"/>
    </row>
    <row r="7114" ht="15">
      <c r="K7114" s="31"/>
    </row>
    <row r="7115" ht="15">
      <c r="K7115" s="31"/>
    </row>
    <row r="7116" ht="15">
      <c r="K7116" s="31"/>
    </row>
    <row r="7117" ht="15">
      <c r="K7117" s="31"/>
    </row>
    <row r="7118" ht="15">
      <c r="K7118" s="31"/>
    </row>
    <row r="7119" ht="15">
      <c r="K7119" s="31"/>
    </row>
    <row r="7120" ht="15">
      <c r="K7120" s="31"/>
    </row>
    <row r="7121" ht="15">
      <c r="K7121" s="31"/>
    </row>
    <row r="7122" ht="15">
      <c r="K7122" s="31"/>
    </row>
    <row r="7123" ht="15">
      <c r="K7123" s="31"/>
    </row>
    <row r="7124" ht="15">
      <c r="K7124" s="31"/>
    </row>
    <row r="7125" ht="15">
      <c r="K7125" s="31"/>
    </row>
    <row r="7126" ht="15">
      <c r="K7126" s="31"/>
    </row>
    <row r="7127" ht="15">
      <c r="K7127" s="31"/>
    </row>
    <row r="7128" ht="15">
      <c r="K7128" s="31"/>
    </row>
    <row r="7129" ht="15">
      <c r="K7129" s="31"/>
    </row>
    <row r="7130" ht="15">
      <c r="K7130" s="31"/>
    </row>
    <row r="7131" ht="15">
      <c r="K7131" s="31"/>
    </row>
    <row r="7132" ht="15">
      <c r="K7132" s="31"/>
    </row>
    <row r="7133" ht="15">
      <c r="K7133" s="31"/>
    </row>
    <row r="7134" ht="15">
      <c r="K7134" s="31"/>
    </row>
    <row r="7135" ht="15">
      <c r="K7135" s="31"/>
    </row>
    <row r="7136" ht="15">
      <c r="K7136" s="31"/>
    </row>
    <row r="7137" ht="15">
      <c r="K7137" s="31"/>
    </row>
    <row r="7138" ht="15">
      <c r="K7138" s="31"/>
    </row>
    <row r="7139" ht="15">
      <c r="K7139" s="31"/>
    </row>
    <row r="7140" ht="15">
      <c r="K7140" s="31"/>
    </row>
    <row r="7141" ht="15">
      <c r="K7141" s="31"/>
    </row>
    <row r="7142" ht="15">
      <c r="K7142" s="31"/>
    </row>
    <row r="7143" ht="15">
      <c r="K7143" s="31"/>
    </row>
    <row r="7144" ht="15">
      <c r="K7144" s="31"/>
    </row>
    <row r="7145" ht="15">
      <c r="K7145" s="31"/>
    </row>
    <row r="7146" ht="15">
      <c r="K7146" s="31"/>
    </row>
    <row r="7147" ht="15">
      <c r="K7147" s="31"/>
    </row>
    <row r="7148" ht="15">
      <c r="K7148" s="31"/>
    </row>
    <row r="7149" ht="15">
      <c r="K7149" s="31"/>
    </row>
    <row r="7150" ht="15">
      <c r="K7150" s="31"/>
    </row>
    <row r="7151" ht="15">
      <c r="K7151" s="31"/>
    </row>
    <row r="7152" ht="15">
      <c r="K7152" s="31"/>
    </row>
    <row r="7153" ht="15">
      <c r="K7153" s="31"/>
    </row>
    <row r="7154" ht="15">
      <c r="K7154" s="31"/>
    </row>
    <row r="7155" ht="15">
      <c r="K7155" s="31"/>
    </row>
    <row r="7156" ht="15">
      <c r="K7156" s="31"/>
    </row>
    <row r="7157" ht="15">
      <c r="K7157" s="31"/>
    </row>
    <row r="7158" ht="15">
      <c r="K7158" s="31"/>
    </row>
    <row r="7159" ht="15">
      <c r="K7159" s="31"/>
    </row>
    <row r="7160" ht="15">
      <c r="K7160" s="31"/>
    </row>
    <row r="7161" ht="15">
      <c r="K7161" s="31"/>
    </row>
    <row r="7162" ht="15">
      <c r="K7162" s="31"/>
    </row>
    <row r="7163" ht="15">
      <c r="K7163" s="31"/>
    </row>
    <row r="7164" ht="15">
      <c r="K7164" s="31"/>
    </row>
    <row r="7165" ht="15">
      <c r="K7165" s="31"/>
    </row>
    <row r="7166" ht="15">
      <c r="K7166" s="31"/>
    </row>
    <row r="7167" ht="15">
      <c r="K7167" s="31"/>
    </row>
    <row r="7168" ht="15">
      <c r="K7168" s="31"/>
    </row>
    <row r="7169" ht="15">
      <c r="K7169" s="31"/>
    </row>
    <row r="7170" ht="15">
      <c r="K7170" s="31"/>
    </row>
    <row r="7171" ht="15">
      <c r="K7171" s="31"/>
    </row>
    <row r="7172" ht="15">
      <c r="K7172" s="31"/>
    </row>
    <row r="7173" ht="15">
      <c r="K7173" s="31"/>
    </row>
    <row r="7174" ht="15">
      <c r="K7174" s="31"/>
    </row>
    <row r="7175" ht="15">
      <c r="K7175" s="31"/>
    </row>
    <row r="7176" ht="15">
      <c r="K7176" s="31"/>
    </row>
    <row r="7177" ht="15">
      <c r="K7177" s="31"/>
    </row>
    <row r="7178" ht="15">
      <c r="K7178" s="31"/>
    </row>
    <row r="7179" ht="15">
      <c r="K7179" s="31"/>
    </row>
    <row r="7180" ht="15">
      <c r="K7180" s="31"/>
    </row>
    <row r="7181" ht="15">
      <c r="K7181" s="31"/>
    </row>
    <row r="7182" ht="15">
      <c r="K7182" s="31"/>
    </row>
    <row r="7183" ht="15">
      <c r="K7183" s="31"/>
    </row>
    <row r="7184" ht="15">
      <c r="K7184" s="31"/>
    </row>
    <row r="7185" ht="15">
      <c r="K7185" s="31"/>
    </row>
    <row r="7186" ht="15">
      <c r="K7186" s="31"/>
    </row>
    <row r="7187" ht="15">
      <c r="K7187" s="31"/>
    </row>
    <row r="7188" ht="15">
      <c r="K7188" s="31"/>
    </row>
    <row r="7189" ht="15">
      <c r="K7189" s="31"/>
    </row>
    <row r="7190" ht="15">
      <c r="K7190" s="31"/>
    </row>
    <row r="7191" ht="15">
      <c r="K7191" s="31"/>
    </row>
    <row r="7192" ht="15">
      <c r="K7192" s="31"/>
    </row>
    <row r="7193" ht="15">
      <c r="K7193" s="31"/>
    </row>
    <row r="7194" ht="15">
      <c r="K7194" s="31"/>
    </row>
    <row r="7195" ht="15">
      <c r="K7195" s="31"/>
    </row>
    <row r="7196" ht="15">
      <c r="K7196" s="31"/>
    </row>
    <row r="7197" ht="15">
      <c r="K7197" s="31"/>
    </row>
    <row r="7198" ht="15">
      <c r="K7198" s="31"/>
    </row>
    <row r="7199" ht="15">
      <c r="K7199" s="31"/>
    </row>
    <row r="7200" ht="15">
      <c r="K7200" s="31"/>
    </row>
    <row r="7201" ht="15">
      <c r="K7201" s="31"/>
    </row>
    <row r="7202" ht="15">
      <c r="K7202" s="31"/>
    </row>
    <row r="7203" ht="15">
      <c r="K7203" s="31"/>
    </row>
    <row r="7204" ht="15">
      <c r="K7204" s="31"/>
    </row>
    <row r="7205" ht="15">
      <c r="K7205" s="31"/>
    </row>
    <row r="7206" ht="15">
      <c r="K7206" s="31"/>
    </row>
    <row r="7207" ht="15">
      <c r="K7207" s="31"/>
    </row>
    <row r="7208" ht="15">
      <c r="K7208" s="31"/>
    </row>
    <row r="7209" ht="15">
      <c r="K7209" s="31"/>
    </row>
    <row r="7210" ht="15">
      <c r="K7210" s="31"/>
    </row>
    <row r="7211" ht="15">
      <c r="K7211" s="31"/>
    </row>
    <row r="7212" ht="15">
      <c r="K7212" s="31"/>
    </row>
    <row r="7213" ht="15">
      <c r="K7213" s="31"/>
    </row>
    <row r="7214" ht="15">
      <c r="K7214" s="31"/>
    </row>
    <row r="7215" ht="15">
      <c r="K7215" s="31"/>
    </row>
    <row r="7216" ht="15">
      <c r="K7216" s="31"/>
    </row>
    <row r="7217" ht="15">
      <c r="K7217" s="31"/>
    </row>
    <row r="7218" ht="15">
      <c r="K7218" s="31"/>
    </row>
    <row r="7219" ht="15">
      <c r="K7219" s="31"/>
    </row>
    <row r="7220" ht="15">
      <c r="K7220" s="31"/>
    </row>
    <row r="7221" ht="15">
      <c r="K7221" s="31"/>
    </row>
    <row r="7222" ht="15">
      <c r="K7222" s="31"/>
    </row>
    <row r="7223" ht="15">
      <c r="K7223" s="31"/>
    </row>
    <row r="7224" ht="15">
      <c r="K7224" s="31"/>
    </row>
    <row r="7225" ht="15">
      <c r="K7225" s="31"/>
    </row>
    <row r="7226" ht="15">
      <c r="K7226" s="31"/>
    </row>
    <row r="7227" ht="15">
      <c r="K7227" s="31"/>
    </row>
    <row r="7228" ht="15">
      <c r="K7228" s="31"/>
    </row>
    <row r="7229" ht="15">
      <c r="K7229" s="31"/>
    </row>
    <row r="7230" ht="15">
      <c r="K7230" s="31"/>
    </row>
    <row r="7231" ht="15">
      <c r="K7231" s="31"/>
    </row>
    <row r="7232" ht="15">
      <c r="K7232" s="31"/>
    </row>
    <row r="7233" ht="15">
      <c r="K7233" s="31"/>
    </row>
    <row r="7234" ht="15">
      <c r="K7234" s="31"/>
    </row>
    <row r="7235" ht="15">
      <c r="K7235" s="31"/>
    </row>
    <row r="7236" ht="15">
      <c r="K7236" s="31"/>
    </row>
    <row r="7237" ht="15">
      <c r="K7237" s="31"/>
    </row>
    <row r="7238" ht="15">
      <c r="K7238" s="31"/>
    </row>
    <row r="7239" ht="15">
      <c r="K7239" s="31"/>
    </row>
    <row r="7240" ht="15">
      <c r="K7240" s="31"/>
    </row>
    <row r="7241" ht="15">
      <c r="K7241" s="31"/>
    </row>
    <row r="7242" ht="15">
      <c r="K7242" s="31"/>
    </row>
    <row r="7243" ht="15">
      <c r="K7243" s="31"/>
    </row>
    <row r="7244" ht="15">
      <c r="K7244" s="31"/>
    </row>
    <row r="7245" ht="15">
      <c r="K7245" s="31"/>
    </row>
    <row r="7246" ht="15">
      <c r="K7246" s="31"/>
    </row>
    <row r="7247" ht="15">
      <c r="K7247" s="31"/>
    </row>
    <row r="7248" ht="15">
      <c r="K7248" s="31"/>
    </row>
    <row r="7249" ht="15">
      <c r="K7249" s="31"/>
    </row>
    <row r="7250" ht="15">
      <c r="K7250" s="31"/>
    </row>
    <row r="7251" ht="15">
      <c r="K7251" s="31"/>
    </row>
    <row r="7252" ht="15">
      <c r="K7252" s="31"/>
    </row>
    <row r="7253" ht="15">
      <c r="K7253" s="31"/>
    </row>
    <row r="7254" ht="15">
      <c r="K7254" s="31"/>
    </row>
    <row r="7255" ht="15">
      <c r="K7255" s="31"/>
    </row>
    <row r="7256" ht="15">
      <c r="K7256" s="31"/>
    </row>
    <row r="7257" ht="15">
      <c r="K7257" s="31"/>
    </row>
    <row r="7258" ht="15">
      <c r="K7258" s="31"/>
    </row>
    <row r="7259" ht="15">
      <c r="K7259" s="31"/>
    </row>
    <row r="7260" ht="15">
      <c r="K7260" s="31"/>
    </row>
    <row r="7261" ht="15">
      <c r="K7261" s="31"/>
    </row>
    <row r="7262" ht="15">
      <c r="K7262" s="31"/>
    </row>
    <row r="7263" ht="15">
      <c r="K7263" s="31"/>
    </row>
    <row r="7264" ht="15">
      <c r="K7264" s="31"/>
    </row>
    <row r="7265" ht="15">
      <c r="K7265" s="31"/>
    </row>
    <row r="7266" ht="15">
      <c r="K7266" s="31"/>
    </row>
    <row r="7267" ht="15">
      <c r="K7267" s="31"/>
    </row>
    <row r="7268" ht="15">
      <c r="K7268" s="31"/>
    </row>
    <row r="7269" ht="15">
      <c r="K7269" s="31"/>
    </row>
    <row r="7270" ht="15">
      <c r="K7270" s="31"/>
    </row>
    <row r="7271" ht="15">
      <c r="K7271" s="31"/>
    </row>
    <row r="7272" ht="15">
      <c r="K7272" s="31"/>
    </row>
    <row r="7273" ht="15">
      <c r="K7273" s="31"/>
    </row>
    <row r="7274" ht="15">
      <c r="K7274" s="31"/>
    </row>
    <row r="7275" ht="15">
      <c r="K7275" s="31"/>
    </row>
    <row r="7276" ht="15">
      <c r="K7276" s="31"/>
    </row>
    <row r="7277" ht="15">
      <c r="K7277" s="31"/>
    </row>
    <row r="7278" ht="15">
      <c r="K7278" s="31"/>
    </row>
    <row r="7279" ht="15">
      <c r="K7279" s="31"/>
    </row>
    <row r="7280" ht="15">
      <c r="K7280" s="31"/>
    </row>
    <row r="7281" ht="15">
      <c r="K7281" s="31"/>
    </row>
    <row r="7282" ht="15">
      <c r="K7282" s="31"/>
    </row>
    <row r="7283" ht="15">
      <c r="K7283" s="31"/>
    </row>
    <row r="7284" ht="15">
      <c r="K7284" s="31"/>
    </row>
    <row r="7285" ht="15">
      <c r="K7285" s="31"/>
    </row>
    <row r="7286" ht="15">
      <c r="K7286" s="31"/>
    </row>
    <row r="7287" ht="15">
      <c r="K7287" s="31"/>
    </row>
    <row r="7288" ht="15">
      <c r="K7288" s="33"/>
    </row>
    <row r="7289" ht="15">
      <c r="K7289" s="31"/>
    </row>
    <row r="7290" ht="15">
      <c r="K7290" s="31"/>
    </row>
    <row r="7291" ht="15">
      <c r="K7291" s="31"/>
    </row>
    <row r="7292" ht="15">
      <c r="K7292" s="31"/>
    </row>
    <row r="7293" ht="15">
      <c r="K7293" s="31"/>
    </row>
    <row r="7294" ht="15">
      <c r="K7294" s="31"/>
    </row>
    <row r="7295" ht="15">
      <c r="K7295" s="31"/>
    </row>
    <row r="7296" ht="15">
      <c r="K7296" s="31"/>
    </row>
    <row r="7297" ht="15">
      <c r="K7297" s="31"/>
    </row>
    <row r="7298" ht="15">
      <c r="K7298" s="31"/>
    </row>
    <row r="7299" ht="15">
      <c r="K7299" s="31"/>
    </row>
    <row r="7300" ht="15">
      <c r="K7300" s="31"/>
    </row>
    <row r="7301" ht="15">
      <c r="K7301" s="31"/>
    </row>
    <row r="7302" ht="15">
      <c r="K7302" s="31"/>
    </row>
    <row r="7303" ht="15">
      <c r="K7303" s="31"/>
    </row>
    <row r="7304" ht="15">
      <c r="K7304" s="31"/>
    </row>
    <row r="7305" ht="15">
      <c r="K7305" s="31"/>
    </row>
    <row r="7306" ht="15">
      <c r="K7306" s="31"/>
    </row>
    <row r="7307" ht="15">
      <c r="K7307" s="31"/>
    </row>
    <row r="7308" ht="15">
      <c r="K7308" s="31"/>
    </row>
    <row r="7309" ht="15">
      <c r="K7309" s="31"/>
    </row>
    <row r="7310" ht="15">
      <c r="K7310" s="31"/>
    </row>
    <row r="7311" ht="15">
      <c r="K7311" s="31"/>
    </row>
    <row r="7312" ht="15">
      <c r="K7312" s="33"/>
    </row>
    <row r="7313" ht="15">
      <c r="K7313" s="31"/>
    </row>
    <row r="7314" ht="15">
      <c r="K7314" s="31"/>
    </row>
    <row r="7315" ht="15">
      <c r="K7315" s="31"/>
    </row>
    <row r="7316" ht="14.25">
      <c r="K7316" s="32"/>
    </row>
    <row r="7317" ht="15">
      <c r="K7317" s="31"/>
    </row>
    <row r="7318" ht="15">
      <c r="K7318" s="31"/>
    </row>
    <row r="7319" ht="15">
      <c r="K7319" s="31"/>
    </row>
    <row r="7320" ht="15">
      <c r="K7320" s="31"/>
    </row>
    <row r="7321" ht="15">
      <c r="K7321" s="31"/>
    </row>
    <row r="7322" ht="15">
      <c r="K7322" s="31"/>
    </row>
    <row r="7323" ht="15">
      <c r="K7323" s="31"/>
    </row>
    <row r="7324" ht="15">
      <c r="K7324" s="31"/>
    </row>
    <row r="7325" ht="15">
      <c r="K7325" s="31"/>
    </row>
    <row r="7326" ht="15">
      <c r="K7326" s="31"/>
    </row>
    <row r="7327" ht="15">
      <c r="K7327" s="31"/>
    </row>
    <row r="7328" ht="15">
      <c r="K7328" s="31"/>
    </row>
    <row r="7329" ht="15">
      <c r="K7329" s="31"/>
    </row>
    <row r="7330" ht="15">
      <c r="K7330" s="31"/>
    </row>
    <row r="7331" ht="15">
      <c r="K7331" s="31"/>
    </row>
    <row r="7332" ht="15">
      <c r="K7332" s="31"/>
    </row>
    <row r="7333" ht="15">
      <c r="K7333" s="31"/>
    </row>
    <row r="7334" ht="15">
      <c r="K7334" s="31"/>
    </row>
    <row r="7335" ht="15">
      <c r="K7335" s="31"/>
    </row>
    <row r="7336" ht="15">
      <c r="K7336" s="31"/>
    </row>
    <row r="7337" ht="15">
      <c r="K7337" s="33"/>
    </row>
    <row r="7338" ht="15">
      <c r="K7338" s="31"/>
    </row>
    <row r="7339" ht="15">
      <c r="K7339" s="31"/>
    </row>
    <row r="7340" ht="15">
      <c r="K7340" s="31"/>
    </row>
    <row r="7341" ht="15">
      <c r="K7341" s="31"/>
    </row>
    <row r="7342" ht="15">
      <c r="K7342" s="31"/>
    </row>
    <row r="7343" ht="15">
      <c r="K7343" s="31"/>
    </row>
    <row r="7344" ht="15">
      <c r="K7344" s="31"/>
    </row>
    <row r="7345" ht="15">
      <c r="K7345" s="31"/>
    </row>
    <row r="7346" ht="15">
      <c r="K7346" s="31"/>
    </row>
    <row r="7347" ht="15">
      <c r="K7347" s="31"/>
    </row>
    <row r="7348" ht="15">
      <c r="K7348" s="31"/>
    </row>
    <row r="7349" ht="15">
      <c r="K7349" s="31"/>
    </row>
    <row r="7350" ht="15">
      <c r="K7350" s="31"/>
    </row>
    <row r="7351" ht="15">
      <c r="K7351" s="31"/>
    </row>
    <row r="7352" ht="15">
      <c r="K7352" s="31"/>
    </row>
    <row r="7353" ht="15">
      <c r="K7353" s="31"/>
    </row>
    <row r="7354" ht="15">
      <c r="K7354" s="31"/>
    </row>
    <row r="7355" ht="15">
      <c r="K7355" s="31"/>
    </row>
    <row r="7356" ht="15">
      <c r="K7356" s="31"/>
    </row>
    <row r="7357" ht="15">
      <c r="K7357" s="31"/>
    </row>
    <row r="7358" ht="15">
      <c r="K7358" s="31"/>
    </row>
    <row r="7359" ht="15">
      <c r="K7359" s="31"/>
    </row>
    <row r="7360" ht="15">
      <c r="K7360" s="31"/>
    </row>
    <row r="7361" ht="15">
      <c r="K7361" s="33"/>
    </row>
    <row r="7362" ht="15">
      <c r="K7362" s="31"/>
    </row>
    <row r="7363" ht="15">
      <c r="K7363" s="31"/>
    </row>
    <row r="7364" ht="15">
      <c r="K7364" s="31"/>
    </row>
    <row r="7365" ht="15">
      <c r="K7365" s="31"/>
    </row>
    <row r="7366" ht="15">
      <c r="K7366" s="31"/>
    </row>
    <row r="7367" ht="15">
      <c r="K7367" s="31"/>
    </row>
    <row r="7368" ht="15">
      <c r="K7368" s="31"/>
    </row>
    <row r="7369" ht="15">
      <c r="K7369" s="31"/>
    </row>
    <row r="7370" ht="15">
      <c r="K7370" s="31"/>
    </row>
    <row r="7371" ht="15">
      <c r="K7371" s="31"/>
    </row>
    <row r="7372" ht="15">
      <c r="K7372" s="31"/>
    </row>
    <row r="7373" ht="15">
      <c r="K7373" s="31"/>
    </row>
    <row r="7374" ht="15">
      <c r="K7374" s="31"/>
    </row>
    <row r="7375" ht="15">
      <c r="K7375" s="31"/>
    </row>
    <row r="7376" ht="15">
      <c r="K7376" s="31"/>
    </row>
    <row r="7377" ht="15">
      <c r="K7377" s="31"/>
    </row>
    <row r="7378" ht="15">
      <c r="K7378" s="31"/>
    </row>
    <row r="7379" ht="15">
      <c r="K7379" s="31"/>
    </row>
    <row r="7380" ht="15">
      <c r="K7380" s="31"/>
    </row>
    <row r="7381" ht="15">
      <c r="K7381" s="31"/>
    </row>
    <row r="7382" ht="15">
      <c r="K7382" s="31"/>
    </row>
    <row r="7383" ht="15">
      <c r="K7383" s="31"/>
    </row>
    <row r="7384" ht="15">
      <c r="K7384" s="31"/>
    </row>
    <row r="7385" ht="15">
      <c r="K7385" s="33"/>
    </row>
    <row r="7386" ht="15">
      <c r="K7386" s="31"/>
    </row>
    <row r="7387" ht="15">
      <c r="K7387" s="31"/>
    </row>
    <row r="7388" ht="15">
      <c r="K7388" s="31"/>
    </row>
    <row r="7389" ht="15">
      <c r="K7389" s="31"/>
    </row>
    <row r="7390" ht="15">
      <c r="K7390" s="31"/>
    </row>
    <row r="7391" ht="15">
      <c r="K7391" s="31"/>
    </row>
    <row r="7392" ht="15">
      <c r="K7392" s="31"/>
    </row>
    <row r="7393" ht="15">
      <c r="K7393" s="31"/>
    </row>
    <row r="7394" ht="15">
      <c r="K7394" s="31"/>
    </row>
    <row r="7395" ht="15">
      <c r="K7395" s="31"/>
    </row>
    <row r="7396" ht="15">
      <c r="K7396" s="31"/>
    </row>
    <row r="7397" ht="15">
      <c r="K7397" s="31"/>
    </row>
    <row r="7398" ht="15">
      <c r="K7398" s="31"/>
    </row>
    <row r="7399" ht="15">
      <c r="K7399" s="31"/>
    </row>
    <row r="7400" ht="15">
      <c r="K7400" s="31"/>
    </row>
    <row r="7401" ht="15">
      <c r="K7401" s="31"/>
    </row>
    <row r="7402" ht="15">
      <c r="K7402" s="31"/>
    </row>
    <row r="7403" ht="15">
      <c r="K7403" s="31"/>
    </row>
    <row r="7404" ht="15">
      <c r="K7404" s="31"/>
    </row>
    <row r="7405" ht="15">
      <c r="K7405" s="31"/>
    </row>
    <row r="7406" ht="15">
      <c r="K7406" s="31"/>
    </row>
    <row r="7407" ht="15">
      <c r="K7407" s="31"/>
    </row>
    <row r="7408" ht="15">
      <c r="K7408" s="31"/>
    </row>
    <row r="7409" ht="15">
      <c r="K7409" s="33"/>
    </row>
    <row r="7410" ht="15">
      <c r="K7410" s="31"/>
    </row>
    <row r="7411" ht="15">
      <c r="K7411" s="31"/>
    </row>
    <row r="7412" ht="15">
      <c r="K7412" s="31"/>
    </row>
    <row r="7413" ht="15">
      <c r="K7413" s="31"/>
    </row>
    <row r="7414" ht="15">
      <c r="K7414" s="31"/>
    </row>
    <row r="7415" ht="15">
      <c r="K7415" s="31"/>
    </row>
    <row r="7416" ht="15">
      <c r="K7416" s="31"/>
    </row>
    <row r="7417" ht="15">
      <c r="K7417" s="31"/>
    </row>
    <row r="7418" ht="15">
      <c r="K7418" s="31"/>
    </row>
    <row r="7419" ht="15">
      <c r="K7419" s="31"/>
    </row>
    <row r="7420" ht="15">
      <c r="K7420" s="31"/>
    </row>
    <row r="7421" ht="15">
      <c r="K7421" s="31"/>
    </row>
    <row r="7422" ht="15">
      <c r="K7422" s="31"/>
    </row>
    <row r="7423" ht="15">
      <c r="K7423" s="31"/>
    </row>
    <row r="7424" ht="15">
      <c r="K7424" s="31"/>
    </row>
    <row r="7425" ht="15">
      <c r="K7425" s="31"/>
    </row>
    <row r="7426" ht="15">
      <c r="K7426" s="31"/>
    </row>
    <row r="7427" ht="15">
      <c r="K7427" s="31"/>
    </row>
    <row r="7428" ht="15">
      <c r="K7428" s="31"/>
    </row>
    <row r="7429" ht="15">
      <c r="K7429" s="31"/>
    </row>
    <row r="7430" ht="15">
      <c r="K7430" s="31"/>
    </row>
    <row r="7431" ht="15">
      <c r="K7431" s="31"/>
    </row>
    <row r="7432" ht="15">
      <c r="K7432" s="31"/>
    </row>
    <row r="7433" ht="15">
      <c r="K7433" s="33"/>
    </row>
    <row r="7434" ht="15">
      <c r="K7434" s="31"/>
    </row>
    <row r="7435" ht="15">
      <c r="K7435" s="31"/>
    </row>
    <row r="7436" ht="15">
      <c r="K7436" s="31"/>
    </row>
    <row r="7437" ht="15">
      <c r="K7437" s="31"/>
    </row>
    <row r="7438" ht="15">
      <c r="K7438" s="31"/>
    </row>
    <row r="7439" ht="15">
      <c r="K7439" s="31"/>
    </row>
    <row r="7440" ht="15">
      <c r="K7440" s="31"/>
    </row>
    <row r="7441" ht="15">
      <c r="K7441" s="31"/>
    </row>
    <row r="7442" ht="15">
      <c r="K7442" s="31"/>
    </row>
    <row r="7443" ht="15">
      <c r="K7443" s="31"/>
    </row>
    <row r="7444" ht="15">
      <c r="K7444" s="31"/>
    </row>
    <row r="7445" ht="15">
      <c r="K7445" s="31"/>
    </row>
    <row r="7446" ht="15">
      <c r="K7446" s="31"/>
    </row>
    <row r="7447" ht="15">
      <c r="K7447" s="31"/>
    </row>
    <row r="7448" ht="15">
      <c r="K7448" s="31"/>
    </row>
    <row r="7449" ht="15">
      <c r="K7449" s="31"/>
    </row>
    <row r="7450" ht="15">
      <c r="K7450" s="31"/>
    </row>
    <row r="7451" ht="15">
      <c r="K7451" s="31"/>
    </row>
    <row r="7452" ht="15">
      <c r="K7452" s="31"/>
    </row>
    <row r="7453" ht="15">
      <c r="K7453" s="31"/>
    </row>
    <row r="7454" ht="15">
      <c r="K7454" s="31"/>
    </row>
    <row r="7455" ht="15">
      <c r="K7455" s="31"/>
    </row>
    <row r="7456" ht="15">
      <c r="K7456" s="31"/>
    </row>
    <row r="7457" ht="15">
      <c r="K7457" s="33"/>
    </row>
    <row r="7458" ht="15">
      <c r="K7458" s="31"/>
    </row>
    <row r="7459" ht="15">
      <c r="K7459" s="31"/>
    </row>
    <row r="7460" ht="15">
      <c r="K7460" s="31"/>
    </row>
    <row r="7461" ht="15">
      <c r="K7461" s="31"/>
    </row>
    <row r="7462" ht="15">
      <c r="K7462" s="31"/>
    </row>
    <row r="7463" ht="15">
      <c r="K7463" s="31"/>
    </row>
    <row r="7464" ht="15">
      <c r="K7464" s="31"/>
    </row>
    <row r="7465" ht="15">
      <c r="K7465" s="31"/>
    </row>
    <row r="7466" ht="15">
      <c r="K7466" s="31"/>
    </row>
    <row r="7467" ht="15">
      <c r="K7467" s="31"/>
    </row>
    <row r="7468" ht="15">
      <c r="K7468" s="31"/>
    </row>
    <row r="7469" ht="15">
      <c r="K7469" s="31"/>
    </row>
    <row r="7470" ht="15">
      <c r="K7470" s="31"/>
    </row>
    <row r="7471" ht="15">
      <c r="K7471" s="31"/>
    </row>
    <row r="7472" ht="15">
      <c r="K7472" s="31"/>
    </row>
    <row r="7473" ht="15">
      <c r="K7473" s="31"/>
    </row>
    <row r="7474" ht="15">
      <c r="K7474" s="31"/>
    </row>
    <row r="7475" ht="15">
      <c r="K7475" s="31"/>
    </row>
    <row r="7476" ht="15">
      <c r="K7476" s="31"/>
    </row>
    <row r="7477" ht="15">
      <c r="K7477" s="31"/>
    </row>
    <row r="7478" ht="15">
      <c r="K7478" s="31"/>
    </row>
    <row r="7479" ht="15">
      <c r="K7479" s="31"/>
    </row>
    <row r="7480" ht="15">
      <c r="K7480" s="31"/>
    </row>
    <row r="7481" ht="15">
      <c r="K7481" s="33"/>
    </row>
    <row r="7482" ht="15">
      <c r="K7482" s="31"/>
    </row>
    <row r="7483" ht="15">
      <c r="K7483" s="31"/>
    </row>
    <row r="7484" ht="15">
      <c r="K7484" s="31"/>
    </row>
    <row r="7485" ht="15">
      <c r="K7485" s="31"/>
    </row>
    <row r="7486" ht="15">
      <c r="K7486" s="31"/>
    </row>
    <row r="7487" ht="15">
      <c r="K7487" s="31"/>
    </row>
    <row r="7488" ht="15">
      <c r="K7488" s="31"/>
    </row>
    <row r="7489" ht="15">
      <c r="K7489" s="31"/>
    </row>
    <row r="7490" ht="15">
      <c r="K7490" s="31"/>
    </row>
    <row r="7491" ht="15">
      <c r="K7491" s="31"/>
    </row>
    <row r="7492" ht="15">
      <c r="K7492" s="31"/>
    </row>
    <row r="7493" ht="15">
      <c r="K7493" s="31"/>
    </row>
    <row r="7494" ht="15">
      <c r="K7494" s="31"/>
    </row>
    <row r="7495" ht="15">
      <c r="K7495" s="31"/>
    </row>
    <row r="7496" ht="15">
      <c r="K7496" s="31"/>
    </row>
    <row r="7497" ht="15">
      <c r="K7497" s="31"/>
    </row>
    <row r="7498" ht="15">
      <c r="K7498" s="31"/>
    </row>
    <row r="7499" ht="15">
      <c r="K7499" s="31"/>
    </row>
    <row r="7500" ht="15">
      <c r="K7500" s="31"/>
    </row>
    <row r="7501" ht="15">
      <c r="K7501" s="31"/>
    </row>
    <row r="7502" ht="15">
      <c r="K7502" s="31"/>
    </row>
    <row r="7503" ht="15">
      <c r="K7503" s="31"/>
    </row>
    <row r="7504" ht="15">
      <c r="K7504" s="31"/>
    </row>
    <row r="7505" ht="15">
      <c r="K7505" s="33"/>
    </row>
    <row r="7506" ht="15">
      <c r="K7506" s="31"/>
    </row>
    <row r="7507" ht="15">
      <c r="K7507" s="31"/>
    </row>
    <row r="7508" ht="15">
      <c r="K7508" s="31"/>
    </row>
    <row r="7509" ht="15">
      <c r="K7509" s="31"/>
    </row>
    <row r="7510" ht="15">
      <c r="K7510" s="31"/>
    </row>
    <row r="7511" ht="15">
      <c r="K7511" s="31"/>
    </row>
    <row r="7512" ht="15">
      <c r="K7512" s="31"/>
    </row>
    <row r="7513" ht="15">
      <c r="K7513" s="31"/>
    </row>
    <row r="7514" ht="15">
      <c r="K7514" s="31"/>
    </row>
    <row r="7515" ht="15">
      <c r="K7515" s="31"/>
    </row>
    <row r="7516" ht="15">
      <c r="K7516" s="31"/>
    </row>
    <row r="7517" ht="15">
      <c r="K7517" s="31"/>
    </row>
    <row r="7518" ht="15">
      <c r="K7518" s="31"/>
    </row>
    <row r="7519" ht="15">
      <c r="K7519" s="31"/>
    </row>
    <row r="7520" ht="15">
      <c r="K7520" s="31"/>
    </row>
    <row r="7521" ht="15">
      <c r="K7521" s="31"/>
    </row>
    <row r="7522" ht="15">
      <c r="K7522" s="31"/>
    </row>
    <row r="7523" ht="15">
      <c r="K7523" s="31"/>
    </row>
    <row r="7524" ht="15">
      <c r="K7524" s="31"/>
    </row>
    <row r="7525" ht="15">
      <c r="K7525" s="31"/>
    </row>
    <row r="7526" ht="15">
      <c r="K7526" s="31"/>
    </row>
    <row r="7527" ht="15">
      <c r="K7527" s="31"/>
    </row>
    <row r="7528" ht="15">
      <c r="K7528" s="31"/>
    </row>
    <row r="7529" ht="15">
      <c r="K7529" s="31"/>
    </row>
    <row r="7530" ht="15">
      <c r="K7530" s="31"/>
    </row>
    <row r="7531" ht="15">
      <c r="K7531" s="31"/>
    </row>
    <row r="7532" ht="15">
      <c r="K7532" s="31"/>
    </row>
    <row r="7533" ht="15">
      <c r="K7533" s="31"/>
    </row>
    <row r="7534" ht="15">
      <c r="K7534" s="31"/>
    </row>
    <row r="7535" ht="15">
      <c r="K7535" s="31"/>
    </row>
    <row r="7536" ht="15">
      <c r="K7536" s="31"/>
    </row>
    <row r="7537" ht="15">
      <c r="K7537" s="31"/>
    </row>
    <row r="7538" ht="15">
      <c r="K7538" s="31"/>
    </row>
    <row r="7539" ht="15">
      <c r="K7539" s="31"/>
    </row>
    <row r="7540" ht="15">
      <c r="K7540" s="31"/>
    </row>
    <row r="7541" ht="15">
      <c r="K7541" s="31"/>
    </row>
    <row r="7542" ht="15">
      <c r="K7542" s="31"/>
    </row>
    <row r="7543" ht="15">
      <c r="K7543" s="31"/>
    </row>
    <row r="7544" ht="15">
      <c r="K7544" s="31"/>
    </row>
    <row r="7545" ht="15">
      <c r="K7545" s="31"/>
    </row>
    <row r="7546" ht="15">
      <c r="K7546" s="31"/>
    </row>
    <row r="7547" ht="15">
      <c r="K7547" s="31"/>
    </row>
    <row r="7548" ht="15">
      <c r="K7548" s="31"/>
    </row>
    <row r="7549" ht="15">
      <c r="K7549" s="31"/>
    </row>
    <row r="7550" ht="15">
      <c r="K7550" s="31"/>
    </row>
    <row r="7551" ht="15">
      <c r="K7551" s="31"/>
    </row>
    <row r="7552" ht="15">
      <c r="K7552" s="31"/>
    </row>
    <row r="7553" ht="15">
      <c r="K7553" s="33"/>
    </row>
    <row r="7554" ht="15">
      <c r="K7554" s="31"/>
    </row>
    <row r="7555" ht="15">
      <c r="K7555" s="31"/>
    </row>
    <row r="7556" ht="15">
      <c r="K7556" s="31"/>
    </row>
    <row r="7557" ht="15">
      <c r="K7557" s="31"/>
    </row>
    <row r="7558" ht="15">
      <c r="K7558" s="31"/>
    </row>
    <row r="7559" ht="15">
      <c r="K7559" s="31"/>
    </row>
    <row r="7560" ht="15">
      <c r="K7560" s="31"/>
    </row>
    <row r="7561" ht="15">
      <c r="K7561" s="31"/>
    </row>
    <row r="7562" ht="15">
      <c r="K7562" s="31"/>
    </row>
    <row r="7563" ht="15">
      <c r="K7563" s="31"/>
    </row>
    <row r="7564" ht="15">
      <c r="K7564" s="31"/>
    </row>
    <row r="7565" ht="15">
      <c r="K7565" s="31"/>
    </row>
    <row r="7566" ht="15">
      <c r="K7566" s="31"/>
    </row>
    <row r="7567" ht="15">
      <c r="K7567" s="31"/>
    </row>
    <row r="7568" ht="15">
      <c r="K7568" s="31"/>
    </row>
    <row r="7569" ht="15">
      <c r="K7569" s="31"/>
    </row>
    <row r="7570" ht="15">
      <c r="K7570" s="31"/>
    </row>
    <row r="7571" ht="15">
      <c r="K7571" s="31"/>
    </row>
    <row r="7572" ht="15">
      <c r="K7572" s="31"/>
    </row>
    <row r="7573" ht="15">
      <c r="K7573" s="31"/>
    </row>
    <row r="7574" ht="15">
      <c r="K7574" s="31"/>
    </row>
    <row r="7575" ht="15">
      <c r="K7575" s="31"/>
    </row>
    <row r="7576" ht="15">
      <c r="K7576" s="31"/>
    </row>
    <row r="7577" ht="15">
      <c r="K7577" s="31"/>
    </row>
    <row r="7578" ht="15">
      <c r="K7578" s="31"/>
    </row>
    <row r="7579" ht="15">
      <c r="K7579" s="31"/>
    </row>
    <row r="7580" ht="15">
      <c r="K7580" s="31"/>
    </row>
    <row r="7581" ht="15">
      <c r="K7581" s="31"/>
    </row>
    <row r="7582" ht="15">
      <c r="K7582" s="31"/>
    </row>
    <row r="7583" ht="15">
      <c r="K7583" s="31"/>
    </row>
    <row r="7584" ht="15">
      <c r="K7584" s="31"/>
    </row>
    <row r="7585" ht="15">
      <c r="K7585" s="31"/>
    </row>
    <row r="7586" ht="15">
      <c r="K7586" s="31"/>
    </row>
    <row r="7587" ht="15">
      <c r="K7587" s="31"/>
    </row>
    <row r="7588" ht="15">
      <c r="K7588" s="31"/>
    </row>
    <row r="7589" ht="15">
      <c r="K7589" s="31"/>
    </row>
    <row r="7590" ht="15">
      <c r="K7590" s="31"/>
    </row>
    <row r="7591" ht="15">
      <c r="K7591" s="31"/>
    </row>
    <row r="7592" ht="15">
      <c r="K7592" s="31"/>
    </row>
    <row r="7593" ht="15">
      <c r="K7593" s="31"/>
    </row>
    <row r="7594" ht="15">
      <c r="K7594" s="31"/>
    </row>
    <row r="7595" ht="15">
      <c r="K7595" s="31"/>
    </row>
    <row r="7596" ht="15">
      <c r="K7596" s="31"/>
    </row>
    <row r="7597" ht="15">
      <c r="K7597" s="31"/>
    </row>
    <row r="7598" ht="15">
      <c r="K7598" s="31"/>
    </row>
    <row r="7599" ht="15">
      <c r="K7599" s="31"/>
    </row>
    <row r="7600" ht="15">
      <c r="K7600" s="31"/>
    </row>
    <row r="7601" ht="15">
      <c r="K7601" s="31"/>
    </row>
    <row r="7602" ht="15">
      <c r="K7602" s="31"/>
    </row>
    <row r="7603" ht="15">
      <c r="K7603" s="31"/>
    </row>
    <row r="7604" ht="15">
      <c r="K7604" s="31"/>
    </row>
    <row r="7605" ht="15">
      <c r="K7605" s="31"/>
    </row>
    <row r="7606" ht="15">
      <c r="K7606" s="31"/>
    </row>
    <row r="7607" ht="15">
      <c r="K7607" s="31"/>
    </row>
    <row r="7608" ht="15">
      <c r="K7608" s="31"/>
    </row>
    <row r="7609" ht="15">
      <c r="K7609" s="31"/>
    </row>
    <row r="7610" ht="15">
      <c r="K7610" s="31"/>
    </row>
    <row r="7611" ht="15">
      <c r="K7611" s="31"/>
    </row>
    <row r="7612" ht="15">
      <c r="K7612" s="31"/>
    </row>
    <row r="7613" ht="15">
      <c r="K7613" s="31"/>
    </row>
    <row r="7614" ht="15">
      <c r="K7614" s="31"/>
    </row>
    <row r="7615" ht="15">
      <c r="K7615" s="31"/>
    </row>
    <row r="7616" ht="15">
      <c r="K7616" s="31"/>
    </row>
    <row r="7617" ht="15">
      <c r="K7617" s="31"/>
    </row>
    <row r="7618" ht="15">
      <c r="K7618" s="31"/>
    </row>
    <row r="7619" ht="15">
      <c r="K7619" s="31"/>
    </row>
    <row r="7620" ht="15">
      <c r="K7620" s="31"/>
    </row>
    <row r="7621" ht="15">
      <c r="K7621" s="31"/>
    </row>
    <row r="7622" ht="15">
      <c r="K7622" s="31"/>
    </row>
    <row r="7623" ht="15">
      <c r="K7623" s="31"/>
    </row>
    <row r="7624" ht="15">
      <c r="K7624" s="31"/>
    </row>
    <row r="7625" ht="15">
      <c r="K7625" s="31"/>
    </row>
    <row r="7626" ht="15">
      <c r="K7626" s="31"/>
    </row>
    <row r="7627" ht="15">
      <c r="K7627" s="31"/>
    </row>
    <row r="7628" ht="15">
      <c r="K7628" s="31"/>
    </row>
    <row r="7629" ht="15">
      <c r="K7629" s="31"/>
    </row>
    <row r="7630" ht="15">
      <c r="K7630" s="31"/>
    </row>
    <row r="7631" ht="15">
      <c r="K7631" s="31"/>
    </row>
    <row r="7632" ht="15">
      <c r="K7632" s="31"/>
    </row>
    <row r="7633" ht="15">
      <c r="K7633" s="31"/>
    </row>
    <row r="7634" ht="15">
      <c r="K7634" s="31"/>
    </row>
    <row r="7635" ht="15">
      <c r="K7635" s="31"/>
    </row>
    <row r="7636" ht="15">
      <c r="K7636" s="31"/>
    </row>
    <row r="7637" ht="15">
      <c r="K7637" s="31"/>
    </row>
    <row r="7638" ht="15">
      <c r="K7638" s="31"/>
    </row>
    <row r="7639" ht="15">
      <c r="K7639" s="31"/>
    </row>
    <row r="7640" ht="15">
      <c r="K7640" s="31"/>
    </row>
    <row r="7641" ht="15">
      <c r="K7641" s="31"/>
    </row>
    <row r="7642" ht="15">
      <c r="K7642" s="31"/>
    </row>
    <row r="7643" ht="15">
      <c r="K7643" s="31"/>
    </row>
    <row r="7644" ht="15">
      <c r="K7644" s="31"/>
    </row>
    <row r="7645" ht="15">
      <c r="K7645" s="31"/>
    </row>
    <row r="7646" ht="15">
      <c r="K7646" s="31"/>
    </row>
    <row r="7647" ht="15">
      <c r="K7647" s="31"/>
    </row>
    <row r="7648" ht="15">
      <c r="K7648" s="31"/>
    </row>
    <row r="7649" ht="15">
      <c r="K7649" s="31"/>
    </row>
    <row r="7650" ht="15">
      <c r="K7650" s="31"/>
    </row>
    <row r="7651" ht="15">
      <c r="K7651" s="31"/>
    </row>
    <row r="7652" ht="15">
      <c r="K7652" s="31"/>
    </row>
    <row r="7653" ht="15">
      <c r="K7653" s="31"/>
    </row>
    <row r="7654" ht="15">
      <c r="K7654" s="31"/>
    </row>
    <row r="7655" ht="15">
      <c r="K7655" s="31"/>
    </row>
    <row r="7656" ht="15">
      <c r="K7656" s="31"/>
    </row>
    <row r="7657" ht="15">
      <c r="K7657" s="31"/>
    </row>
    <row r="7658" ht="15">
      <c r="K7658" s="31"/>
    </row>
    <row r="7659" ht="15">
      <c r="K7659" s="31"/>
    </row>
    <row r="7660" ht="15">
      <c r="K7660" s="31"/>
    </row>
    <row r="7661" ht="15">
      <c r="K7661" s="31"/>
    </row>
    <row r="7662" ht="15">
      <c r="K7662" s="31"/>
    </row>
    <row r="7663" ht="15">
      <c r="K7663" s="31"/>
    </row>
    <row r="7664" ht="15">
      <c r="K7664" s="31"/>
    </row>
    <row r="7665" ht="15">
      <c r="K7665" s="31"/>
    </row>
    <row r="7666" ht="15">
      <c r="K7666" s="31"/>
    </row>
    <row r="7667" ht="15">
      <c r="K7667" s="31"/>
    </row>
    <row r="7668" ht="15">
      <c r="K7668" s="31"/>
    </row>
    <row r="7669" ht="15">
      <c r="K7669" s="31"/>
    </row>
    <row r="7670" ht="15">
      <c r="K7670" s="31"/>
    </row>
    <row r="7671" ht="15">
      <c r="K7671" s="31"/>
    </row>
    <row r="7672" ht="15">
      <c r="K7672" s="31"/>
    </row>
    <row r="7673" ht="15">
      <c r="K7673" s="33"/>
    </row>
    <row r="7674" ht="15">
      <c r="K7674" s="31"/>
    </row>
    <row r="7675" ht="15">
      <c r="K7675" s="31"/>
    </row>
    <row r="7676" ht="15">
      <c r="K7676" s="31"/>
    </row>
    <row r="7677" ht="15">
      <c r="K7677" s="31"/>
    </row>
    <row r="7678" ht="15">
      <c r="K7678" s="31"/>
    </row>
    <row r="7679" ht="15">
      <c r="K7679" s="31"/>
    </row>
    <row r="7680" ht="15">
      <c r="K7680" s="31"/>
    </row>
    <row r="7681" ht="15">
      <c r="K7681" s="31"/>
    </row>
    <row r="7682" ht="15">
      <c r="K7682" s="31"/>
    </row>
    <row r="7683" ht="15">
      <c r="K7683" s="31"/>
    </row>
    <row r="7684" ht="15">
      <c r="K7684" s="31"/>
    </row>
    <row r="7685" ht="15">
      <c r="K7685" s="31"/>
    </row>
    <row r="7686" ht="15">
      <c r="K7686" s="31"/>
    </row>
    <row r="7687" ht="15">
      <c r="K7687" s="31"/>
    </row>
    <row r="7688" ht="15">
      <c r="K7688" s="31"/>
    </row>
    <row r="7689" ht="15">
      <c r="K7689" s="31"/>
    </row>
    <row r="7690" ht="15">
      <c r="K7690" s="31"/>
    </row>
    <row r="7691" ht="15">
      <c r="K7691" s="31"/>
    </row>
    <row r="7692" ht="15">
      <c r="K7692" s="31"/>
    </row>
    <row r="7693" ht="15">
      <c r="K7693" s="31"/>
    </row>
    <row r="7694" ht="15">
      <c r="K7694" s="31"/>
    </row>
    <row r="7695" ht="15">
      <c r="K7695" s="31"/>
    </row>
    <row r="7696" ht="15">
      <c r="K7696" s="31"/>
    </row>
    <row r="7697" ht="15">
      <c r="K7697" s="33"/>
    </row>
    <row r="7698" ht="15">
      <c r="K7698" s="31"/>
    </row>
    <row r="7699" ht="15">
      <c r="K7699" s="31"/>
    </row>
    <row r="7700" ht="15">
      <c r="K7700" s="31"/>
    </row>
    <row r="7701" ht="15">
      <c r="K7701" s="31"/>
    </row>
    <row r="7702" ht="15">
      <c r="K7702" s="31"/>
    </row>
    <row r="7703" ht="15">
      <c r="K7703" s="31"/>
    </row>
    <row r="7704" ht="15">
      <c r="K7704" s="31"/>
    </row>
    <row r="7705" ht="15">
      <c r="K7705" s="31"/>
    </row>
    <row r="7706" ht="15">
      <c r="K7706" s="31"/>
    </row>
    <row r="7707" ht="15">
      <c r="K7707" s="31"/>
    </row>
    <row r="7708" ht="15">
      <c r="K7708" s="31"/>
    </row>
    <row r="7709" ht="15">
      <c r="K7709" s="31"/>
    </row>
    <row r="7710" ht="15">
      <c r="K7710" s="31"/>
    </row>
    <row r="7711" ht="15">
      <c r="K7711" s="31"/>
    </row>
    <row r="7712" ht="15">
      <c r="K7712" s="31"/>
    </row>
    <row r="7713" ht="15">
      <c r="K7713" s="31"/>
    </row>
    <row r="7714" ht="15">
      <c r="K7714" s="31"/>
    </row>
    <row r="7715" ht="15">
      <c r="K7715" s="31"/>
    </row>
    <row r="7716" ht="15">
      <c r="K7716" s="31"/>
    </row>
    <row r="7717" ht="15">
      <c r="K7717" s="31"/>
    </row>
    <row r="7718" ht="15">
      <c r="K7718" s="31"/>
    </row>
    <row r="7719" ht="15">
      <c r="K7719" s="31"/>
    </row>
    <row r="7720" ht="15">
      <c r="K7720" s="31"/>
    </row>
    <row r="7721" ht="15">
      <c r="K7721" s="33"/>
    </row>
    <row r="7722" ht="15">
      <c r="K7722" s="31"/>
    </row>
    <row r="7723" ht="15">
      <c r="K7723" s="31"/>
    </row>
    <row r="7724" ht="15">
      <c r="K7724" s="31"/>
    </row>
    <row r="7725" ht="15">
      <c r="K7725" s="31"/>
    </row>
    <row r="7726" ht="15">
      <c r="K7726" s="31"/>
    </row>
    <row r="7727" ht="15">
      <c r="K7727" s="31"/>
    </row>
    <row r="7728" ht="15">
      <c r="K7728" s="31"/>
    </row>
    <row r="7729" ht="15">
      <c r="K7729" s="31"/>
    </row>
    <row r="7730" ht="15">
      <c r="K7730" s="31"/>
    </row>
    <row r="7731" ht="15">
      <c r="K7731" s="31"/>
    </row>
    <row r="7732" ht="15">
      <c r="K7732" s="31"/>
    </row>
    <row r="7733" ht="15">
      <c r="K7733" s="31"/>
    </row>
    <row r="7734" ht="15">
      <c r="K7734" s="31"/>
    </row>
    <row r="7735" ht="15">
      <c r="K7735" s="31"/>
    </row>
    <row r="7736" ht="15">
      <c r="K7736" s="31"/>
    </row>
    <row r="7737" ht="15">
      <c r="K7737" s="31"/>
    </row>
    <row r="7738" ht="15">
      <c r="K7738" s="31"/>
    </row>
    <row r="7739" ht="15">
      <c r="K7739" s="31"/>
    </row>
    <row r="7740" ht="15">
      <c r="K7740" s="31"/>
    </row>
    <row r="7741" ht="15">
      <c r="K7741" s="31"/>
    </row>
    <row r="7742" ht="15">
      <c r="K7742" s="31"/>
    </row>
    <row r="7743" ht="15">
      <c r="K7743" s="31"/>
    </row>
    <row r="7744" ht="15">
      <c r="K7744" s="31"/>
    </row>
    <row r="7745" ht="15">
      <c r="K7745" s="33"/>
    </row>
    <row r="7746" ht="15">
      <c r="K7746" s="31"/>
    </row>
    <row r="7747" ht="15">
      <c r="K7747" s="31"/>
    </row>
    <row r="7748" ht="15">
      <c r="K7748" s="31"/>
    </row>
    <row r="7749" ht="15">
      <c r="K7749" s="31"/>
    </row>
    <row r="7750" ht="15">
      <c r="K7750" s="31"/>
    </row>
    <row r="7751" ht="15">
      <c r="K7751" s="31"/>
    </row>
    <row r="7752" ht="15">
      <c r="K7752" s="31"/>
    </row>
    <row r="7753" ht="15">
      <c r="K7753" s="31"/>
    </row>
    <row r="7754" ht="15">
      <c r="K7754" s="31"/>
    </row>
    <row r="7755" ht="15">
      <c r="K7755" s="31"/>
    </row>
    <row r="7756" ht="15">
      <c r="K7756" s="31"/>
    </row>
    <row r="7757" ht="15">
      <c r="K7757" s="31"/>
    </row>
    <row r="7758" ht="15">
      <c r="K7758" s="31"/>
    </row>
    <row r="7759" ht="15">
      <c r="K7759" s="31"/>
    </row>
    <row r="7760" ht="15">
      <c r="K7760" s="31"/>
    </row>
    <row r="7761" ht="15">
      <c r="K7761" s="31"/>
    </row>
    <row r="7762" ht="15">
      <c r="K7762" s="31"/>
    </row>
    <row r="7763" ht="15">
      <c r="K7763" s="31"/>
    </row>
    <row r="7764" ht="15">
      <c r="K7764" s="31"/>
    </row>
    <row r="7765" ht="15">
      <c r="K7765" s="31"/>
    </row>
    <row r="7766" ht="15">
      <c r="K7766" s="31"/>
    </row>
    <row r="7767" ht="15">
      <c r="K7767" s="31"/>
    </row>
    <row r="7768" ht="15">
      <c r="K7768" s="31"/>
    </row>
    <row r="7769" ht="15">
      <c r="K7769" s="31"/>
    </row>
    <row r="7770" ht="15">
      <c r="K7770" s="31"/>
    </row>
    <row r="7771" ht="15">
      <c r="K7771" s="31"/>
    </row>
    <row r="7772" ht="15">
      <c r="K7772" s="31"/>
    </row>
    <row r="7773" ht="15">
      <c r="K7773" s="31"/>
    </row>
    <row r="7774" ht="15">
      <c r="K7774" s="31"/>
    </row>
    <row r="7775" ht="15">
      <c r="K7775" s="31"/>
    </row>
    <row r="7776" ht="15">
      <c r="K7776" s="31"/>
    </row>
    <row r="7777" ht="15">
      <c r="K7777" s="31"/>
    </row>
    <row r="7778" ht="15">
      <c r="K7778" s="31"/>
    </row>
    <row r="7779" ht="15">
      <c r="K7779" s="31"/>
    </row>
    <row r="7780" ht="15">
      <c r="K7780" s="31"/>
    </row>
    <row r="7781" ht="15">
      <c r="K7781" s="31"/>
    </row>
    <row r="7782" ht="15">
      <c r="K7782" s="31"/>
    </row>
    <row r="7783" ht="15">
      <c r="K7783" s="31"/>
    </row>
    <row r="7784" ht="15">
      <c r="K7784" s="31"/>
    </row>
    <row r="7785" ht="15">
      <c r="K7785" s="31"/>
    </row>
    <row r="7786" ht="15">
      <c r="K7786" s="31"/>
    </row>
    <row r="7787" ht="15">
      <c r="K7787" s="31"/>
    </row>
    <row r="7788" ht="15">
      <c r="K7788" s="31"/>
    </row>
    <row r="7789" ht="15">
      <c r="K7789" s="31"/>
    </row>
    <row r="7790" ht="15">
      <c r="K7790" s="31"/>
    </row>
    <row r="7791" ht="15">
      <c r="K7791" s="31"/>
    </row>
    <row r="7792" ht="15">
      <c r="K7792" s="31"/>
    </row>
    <row r="7793" ht="15">
      <c r="K7793" s="31"/>
    </row>
    <row r="7794" ht="15">
      <c r="K7794" s="31"/>
    </row>
    <row r="7795" ht="15">
      <c r="K7795" s="31"/>
    </row>
    <row r="7796" ht="15">
      <c r="K7796" s="31"/>
    </row>
    <row r="7797" ht="15">
      <c r="K7797" s="31"/>
    </row>
    <row r="7798" ht="15">
      <c r="K7798" s="31"/>
    </row>
    <row r="7799" ht="15">
      <c r="K7799" s="31"/>
    </row>
    <row r="7800" ht="15">
      <c r="K7800" s="31"/>
    </row>
    <row r="7801" ht="15">
      <c r="K7801" s="31"/>
    </row>
    <row r="7802" ht="15">
      <c r="K7802" s="31"/>
    </row>
    <row r="7803" ht="15">
      <c r="K7803" s="31"/>
    </row>
    <row r="7804" ht="15">
      <c r="K7804" s="31"/>
    </row>
    <row r="7805" ht="15">
      <c r="K7805" s="31"/>
    </row>
    <row r="7806" ht="15">
      <c r="K7806" s="31"/>
    </row>
    <row r="7807" ht="15">
      <c r="K7807" s="31"/>
    </row>
    <row r="7808" ht="15">
      <c r="K7808" s="31"/>
    </row>
    <row r="7809" ht="15">
      <c r="K7809" s="31"/>
    </row>
    <row r="7810" ht="15">
      <c r="K7810" s="31"/>
    </row>
    <row r="7811" ht="15">
      <c r="K7811" s="31"/>
    </row>
    <row r="7812" ht="15">
      <c r="K7812" s="31"/>
    </row>
    <row r="7813" ht="15">
      <c r="K7813" s="31"/>
    </row>
    <row r="7814" ht="15">
      <c r="K7814" s="31"/>
    </row>
    <row r="7815" ht="15">
      <c r="K7815" s="31"/>
    </row>
    <row r="7816" ht="15">
      <c r="K7816" s="31"/>
    </row>
    <row r="7817" ht="15">
      <c r="K7817" s="31"/>
    </row>
    <row r="7818" ht="15">
      <c r="K7818" s="31"/>
    </row>
    <row r="7819" ht="15">
      <c r="K7819" s="31"/>
    </row>
    <row r="7820" ht="15">
      <c r="K7820" s="31"/>
    </row>
    <row r="7821" ht="15">
      <c r="K7821" s="31"/>
    </row>
    <row r="7822" ht="15">
      <c r="K7822" s="31"/>
    </row>
    <row r="7823" ht="15">
      <c r="K7823" s="31"/>
    </row>
    <row r="7824" ht="15">
      <c r="K7824" s="31"/>
    </row>
    <row r="7825" ht="15">
      <c r="K7825" s="31"/>
    </row>
    <row r="7826" ht="15">
      <c r="K7826" s="31"/>
    </row>
    <row r="7827" ht="15">
      <c r="K7827" s="31"/>
    </row>
    <row r="7828" ht="15">
      <c r="K7828" s="31"/>
    </row>
    <row r="7829" ht="15">
      <c r="K7829" s="31"/>
    </row>
    <row r="7830" ht="15">
      <c r="K7830" s="31"/>
    </row>
    <row r="7831" ht="15">
      <c r="K7831" s="31"/>
    </row>
    <row r="7832" ht="15">
      <c r="K7832" s="31"/>
    </row>
    <row r="7833" ht="15">
      <c r="K7833" s="31"/>
    </row>
    <row r="7834" ht="15">
      <c r="K7834" s="31"/>
    </row>
    <row r="7835" ht="15">
      <c r="K7835" s="31"/>
    </row>
    <row r="7836" ht="15">
      <c r="K7836" s="31"/>
    </row>
    <row r="7837" ht="15">
      <c r="K7837" s="31"/>
    </row>
    <row r="7838" ht="15">
      <c r="K7838" s="31"/>
    </row>
    <row r="7839" ht="15">
      <c r="K7839" s="31"/>
    </row>
    <row r="7840" ht="15">
      <c r="K7840" s="31"/>
    </row>
    <row r="7841" ht="15">
      <c r="K7841" s="31"/>
    </row>
    <row r="7842" ht="15">
      <c r="K7842" s="31"/>
    </row>
    <row r="7843" ht="15">
      <c r="K7843" s="31"/>
    </row>
    <row r="7844" ht="15">
      <c r="K7844" s="31"/>
    </row>
    <row r="7845" ht="15">
      <c r="K7845" s="31"/>
    </row>
    <row r="7846" ht="15">
      <c r="K7846" s="31"/>
    </row>
    <row r="7847" ht="15">
      <c r="K7847" s="31"/>
    </row>
    <row r="7848" ht="15">
      <c r="K7848" s="31"/>
    </row>
    <row r="7849" ht="15">
      <c r="K7849" s="31"/>
    </row>
    <row r="7850" ht="15">
      <c r="K7850" s="31"/>
    </row>
    <row r="7851" ht="15">
      <c r="K7851" s="31"/>
    </row>
    <row r="7852" ht="15">
      <c r="K7852" s="31"/>
    </row>
    <row r="7853" ht="15">
      <c r="K7853" s="31"/>
    </row>
    <row r="7854" ht="15">
      <c r="K7854" s="31"/>
    </row>
    <row r="7855" ht="15">
      <c r="K7855" s="31"/>
    </row>
    <row r="7856" ht="15">
      <c r="K7856" s="31"/>
    </row>
    <row r="7857" ht="15">
      <c r="K7857" s="31"/>
    </row>
    <row r="7858" ht="15">
      <c r="K7858" s="31"/>
    </row>
    <row r="7859" ht="15">
      <c r="K7859" s="31"/>
    </row>
    <row r="7860" ht="15">
      <c r="K7860" s="31"/>
    </row>
    <row r="7861" ht="15">
      <c r="K7861" s="31"/>
    </row>
    <row r="7862" ht="15">
      <c r="K7862" s="31"/>
    </row>
    <row r="7863" ht="15">
      <c r="K7863" s="31"/>
    </row>
    <row r="7864" ht="15">
      <c r="K7864" s="31"/>
    </row>
    <row r="7865" ht="15">
      <c r="K7865" s="31"/>
    </row>
    <row r="7866" ht="15">
      <c r="K7866" s="31"/>
    </row>
    <row r="7867" ht="15">
      <c r="K7867" s="31"/>
    </row>
    <row r="7868" ht="15">
      <c r="K7868" s="31"/>
    </row>
    <row r="7869" ht="15">
      <c r="K7869" s="31"/>
    </row>
    <row r="7870" ht="15">
      <c r="K7870" s="31"/>
    </row>
    <row r="7871" ht="15">
      <c r="K7871" s="31"/>
    </row>
    <row r="7872" ht="15">
      <c r="K7872" s="31"/>
    </row>
    <row r="7873" ht="15">
      <c r="K7873" s="31"/>
    </row>
    <row r="7874" ht="15">
      <c r="K7874" s="31"/>
    </row>
    <row r="7875" ht="15">
      <c r="K7875" s="31"/>
    </row>
    <row r="7876" ht="15">
      <c r="K7876" s="31"/>
    </row>
    <row r="7877" ht="15">
      <c r="K7877" s="31"/>
    </row>
    <row r="7878" ht="15">
      <c r="K7878" s="31"/>
    </row>
    <row r="7879" ht="15">
      <c r="K7879" s="31"/>
    </row>
    <row r="7880" ht="15">
      <c r="K7880" s="31"/>
    </row>
    <row r="7881" ht="15">
      <c r="K7881" s="31"/>
    </row>
    <row r="7882" ht="15">
      <c r="K7882" s="31"/>
    </row>
    <row r="7883" ht="15">
      <c r="K7883" s="31"/>
    </row>
    <row r="7884" ht="15">
      <c r="K7884" s="31"/>
    </row>
    <row r="7885" ht="15">
      <c r="K7885" s="31"/>
    </row>
    <row r="7886" ht="15">
      <c r="K7886" s="31"/>
    </row>
    <row r="7887" ht="15">
      <c r="K7887" s="31"/>
    </row>
    <row r="7888" ht="15">
      <c r="K7888" s="31"/>
    </row>
    <row r="7889" ht="15">
      <c r="K7889" s="33"/>
    </row>
    <row r="7890" ht="15">
      <c r="K7890" s="31"/>
    </row>
    <row r="7891" ht="15">
      <c r="K7891" s="31"/>
    </row>
    <row r="7892" ht="15">
      <c r="K7892" s="31"/>
    </row>
    <row r="7893" ht="15">
      <c r="K7893" s="31"/>
    </row>
    <row r="7894" ht="15">
      <c r="K7894" s="31"/>
    </row>
    <row r="7895" ht="15">
      <c r="K7895" s="31"/>
    </row>
    <row r="7896" ht="15">
      <c r="K7896" s="31"/>
    </row>
    <row r="7897" ht="15">
      <c r="K7897" s="31"/>
    </row>
    <row r="7898" ht="15">
      <c r="K7898" s="31"/>
    </row>
    <row r="7899" ht="15">
      <c r="K7899" s="31"/>
    </row>
    <row r="7900" ht="15">
      <c r="K7900" s="31"/>
    </row>
    <row r="7901" ht="15">
      <c r="K7901" s="31"/>
    </row>
    <row r="7902" ht="15">
      <c r="K7902" s="31"/>
    </row>
    <row r="7903" ht="15">
      <c r="K7903" s="31"/>
    </row>
    <row r="7904" ht="15">
      <c r="K7904" s="31"/>
    </row>
    <row r="7905" ht="15">
      <c r="K7905" s="31"/>
    </row>
    <row r="7906" ht="15">
      <c r="K7906" s="31"/>
    </row>
    <row r="7907" ht="15">
      <c r="K7907" s="31"/>
    </row>
    <row r="7908" ht="15">
      <c r="K7908" s="31"/>
    </row>
    <row r="7909" ht="15">
      <c r="K7909" s="31"/>
    </row>
    <row r="7910" ht="15">
      <c r="K7910" s="31"/>
    </row>
    <row r="7911" ht="15">
      <c r="K7911" s="31"/>
    </row>
    <row r="7912" ht="15">
      <c r="K7912" s="31"/>
    </row>
    <row r="7913" ht="15">
      <c r="K7913" s="31"/>
    </row>
    <row r="7914" ht="15">
      <c r="K7914" s="31"/>
    </row>
    <row r="7915" ht="15">
      <c r="K7915" s="31"/>
    </row>
    <row r="7916" ht="15">
      <c r="K7916" s="31"/>
    </row>
    <row r="7917" ht="15">
      <c r="K7917" s="31"/>
    </row>
    <row r="7918" ht="15">
      <c r="K7918" s="31"/>
    </row>
    <row r="7919" ht="15">
      <c r="K7919" s="31"/>
    </row>
    <row r="7920" ht="15">
      <c r="K7920" s="31"/>
    </row>
    <row r="7921" ht="15">
      <c r="K7921" s="31"/>
    </row>
    <row r="7922" ht="15">
      <c r="K7922" s="31"/>
    </row>
    <row r="7923" ht="15">
      <c r="K7923" s="31"/>
    </row>
    <row r="7924" ht="15">
      <c r="K7924" s="31"/>
    </row>
    <row r="7925" ht="15">
      <c r="K7925" s="31"/>
    </row>
    <row r="7926" ht="15">
      <c r="K7926" s="31"/>
    </row>
    <row r="7927" ht="15">
      <c r="K7927" s="31"/>
    </row>
    <row r="7928" ht="15">
      <c r="K7928" s="31"/>
    </row>
    <row r="7929" ht="15">
      <c r="K7929" s="31"/>
    </row>
    <row r="7930" ht="15">
      <c r="K7930" s="31"/>
    </row>
    <row r="7931" ht="15">
      <c r="K7931" s="31"/>
    </row>
    <row r="7932" ht="15">
      <c r="K7932" s="31"/>
    </row>
    <row r="7933" ht="15">
      <c r="K7933" s="31"/>
    </row>
    <row r="7934" ht="15">
      <c r="K7934" s="31"/>
    </row>
    <row r="7935" ht="15">
      <c r="K7935" s="31"/>
    </row>
    <row r="7936" ht="15">
      <c r="K7936" s="31"/>
    </row>
    <row r="7937" ht="15">
      <c r="K7937" s="31"/>
    </row>
    <row r="7938" ht="15">
      <c r="K7938" s="31"/>
    </row>
    <row r="7939" ht="15">
      <c r="K7939" s="31"/>
    </row>
    <row r="7940" ht="15">
      <c r="K7940" s="31"/>
    </row>
    <row r="7941" ht="15">
      <c r="K7941" s="31"/>
    </row>
    <row r="7942" ht="15">
      <c r="K7942" s="31"/>
    </row>
    <row r="7943" ht="15">
      <c r="K7943" s="31"/>
    </row>
    <row r="7944" ht="15">
      <c r="K7944" s="31"/>
    </row>
    <row r="7945" ht="15">
      <c r="K7945" s="31"/>
    </row>
    <row r="7946" ht="15">
      <c r="K7946" s="31"/>
    </row>
    <row r="7947" ht="15">
      <c r="K7947" s="31"/>
    </row>
    <row r="7948" ht="15">
      <c r="K7948" s="31"/>
    </row>
    <row r="7949" ht="15">
      <c r="K7949" s="31"/>
    </row>
    <row r="7950" ht="15">
      <c r="K7950" s="31"/>
    </row>
    <row r="7951" ht="15">
      <c r="K7951" s="31"/>
    </row>
    <row r="7952" ht="15">
      <c r="K7952" s="31"/>
    </row>
    <row r="7953" ht="15">
      <c r="K7953" s="31"/>
    </row>
    <row r="7954" ht="15">
      <c r="K7954" s="31"/>
    </row>
    <row r="7955" ht="15">
      <c r="K7955" s="31"/>
    </row>
    <row r="7956" ht="15">
      <c r="K7956" s="31"/>
    </row>
    <row r="7957" ht="15">
      <c r="K7957" s="31"/>
    </row>
    <row r="7958" ht="15">
      <c r="K7958" s="31"/>
    </row>
    <row r="7959" ht="15">
      <c r="K7959" s="31"/>
    </row>
    <row r="7960" ht="15">
      <c r="K7960" s="31"/>
    </row>
    <row r="7961" ht="15">
      <c r="K7961" s="31"/>
    </row>
    <row r="7962" ht="15">
      <c r="K7962" s="31"/>
    </row>
    <row r="7963" ht="15">
      <c r="K7963" s="31"/>
    </row>
    <row r="7964" ht="15">
      <c r="K7964" s="31"/>
    </row>
    <row r="7965" ht="15">
      <c r="K7965" s="31"/>
    </row>
    <row r="7966" ht="15">
      <c r="K7966" s="31"/>
    </row>
    <row r="7967" ht="15">
      <c r="K7967" s="31"/>
    </row>
    <row r="7968" ht="15">
      <c r="K7968" s="31"/>
    </row>
    <row r="7969" ht="15">
      <c r="K7969" s="31"/>
    </row>
    <row r="7970" ht="15">
      <c r="K7970" s="31"/>
    </row>
    <row r="7971" ht="15">
      <c r="K7971" s="31"/>
    </row>
    <row r="7972" ht="15">
      <c r="K7972" s="31"/>
    </row>
    <row r="7973" ht="15">
      <c r="K7973" s="31"/>
    </row>
    <row r="7974" ht="15">
      <c r="K7974" s="31"/>
    </row>
    <row r="7975" ht="15">
      <c r="K7975" s="31"/>
    </row>
    <row r="7976" ht="15">
      <c r="K7976" s="31"/>
    </row>
    <row r="7977" ht="15">
      <c r="K7977" s="31"/>
    </row>
    <row r="7978" ht="15">
      <c r="K7978" s="31"/>
    </row>
    <row r="7979" ht="15">
      <c r="K7979" s="31"/>
    </row>
    <row r="7980" ht="15">
      <c r="K7980" s="31"/>
    </row>
    <row r="7981" ht="15">
      <c r="K7981" s="31"/>
    </row>
    <row r="7982" ht="15">
      <c r="K7982" s="31"/>
    </row>
    <row r="7983" ht="15">
      <c r="K7983" s="31"/>
    </row>
    <row r="7984" ht="15">
      <c r="K7984" s="31"/>
    </row>
    <row r="7985" ht="15">
      <c r="K7985" s="31"/>
    </row>
    <row r="7986" ht="15">
      <c r="K7986" s="31"/>
    </row>
    <row r="7987" ht="15">
      <c r="K7987" s="31"/>
    </row>
    <row r="7988" ht="15">
      <c r="K7988" s="31"/>
    </row>
    <row r="7989" ht="15">
      <c r="K7989" s="31"/>
    </row>
    <row r="7990" ht="15">
      <c r="K7990" s="31"/>
    </row>
    <row r="7991" ht="15">
      <c r="K7991" s="31"/>
    </row>
    <row r="7992" ht="15">
      <c r="K7992" s="31"/>
    </row>
    <row r="7993" ht="15">
      <c r="K7993" s="31"/>
    </row>
    <row r="7994" ht="15">
      <c r="K7994" s="31"/>
    </row>
    <row r="7995" ht="15">
      <c r="K7995" s="31"/>
    </row>
    <row r="7996" ht="15">
      <c r="K7996" s="31"/>
    </row>
    <row r="7997" ht="15">
      <c r="K7997" s="31"/>
    </row>
    <row r="7998" ht="15">
      <c r="K7998" s="31"/>
    </row>
    <row r="7999" ht="15">
      <c r="K7999" s="31"/>
    </row>
    <row r="8000" ht="15">
      <c r="K8000" s="31"/>
    </row>
    <row r="8001" ht="15">
      <c r="K8001" s="31"/>
    </row>
    <row r="8002" ht="15">
      <c r="K8002" s="31"/>
    </row>
    <row r="8003" ht="15">
      <c r="K8003" s="31"/>
    </row>
    <row r="8004" ht="15">
      <c r="K8004" s="31"/>
    </row>
    <row r="8005" ht="15">
      <c r="K8005" s="31"/>
    </row>
    <row r="8006" ht="15">
      <c r="K8006" s="31"/>
    </row>
    <row r="8007" ht="15">
      <c r="K8007" s="31"/>
    </row>
    <row r="8008" ht="15">
      <c r="K8008" s="31"/>
    </row>
    <row r="8009" ht="15">
      <c r="K8009" s="31"/>
    </row>
    <row r="8010" ht="15">
      <c r="K8010" s="31"/>
    </row>
    <row r="8011" ht="15">
      <c r="K8011" s="31"/>
    </row>
    <row r="8012" ht="15">
      <c r="K8012" s="31"/>
    </row>
    <row r="8013" ht="15">
      <c r="K8013" s="31"/>
    </row>
    <row r="8014" ht="15">
      <c r="K8014" s="31"/>
    </row>
    <row r="8015" ht="15">
      <c r="K8015" s="31"/>
    </row>
    <row r="8016" ht="15">
      <c r="K8016" s="31"/>
    </row>
    <row r="8017" ht="15">
      <c r="K8017" s="31"/>
    </row>
    <row r="8018" ht="15">
      <c r="K8018" s="31"/>
    </row>
    <row r="8019" ht="15">
      <c r="K8019" s="31"/>
    </row>
    <row r="8020" ht="15">
      <c r="K8020" s="31"/>
    </row>
    <row r="8021" ht="15">
      <c r="K8021" s="31"/>
    </row>
    <row r="8022" ht="15">
      <c r="K8022" s="31"/>
    </row>
    <row r="8023" ht="15">
      <c r="K8023" s="31"/>
    </row>
    <row r="8024" ht="15">
      <c r="K8024" s="31"/>
    </row>
    <row r="8025" ht="15">
      <c r="K8025" s="31"/>
    </row>
    <row r="8026" ht="15">
      <c r="K8026" s="31"/>
    </row>
    <row r="8027" ht="15">
      <c r="K8027" s="31"/>
    </row>
    <row r="8028" ht="15">
      <c r="K8028" s="31"/>
    </row>
    <row r="8029" ht="15">
      <c r="K8029" s="31"/>
    </row>
    <row r="8030" ht="15">
      <c r="K8030" s="31"/>
    </row>
    <row r="8031" ht="15">
      <c r="K8031" s="31"/>
    </row>
    <row r="8032" ht="15">
      <c r="K8032" s="31"/>
    </row>
    <row r="8033" ht="15">
      <c r="K8033" s="31"/>
    </row>
    <row r="8034" ht="15">
      <c r="K8034" s="31"/>
    </row>
    <row r="8035" ht="15">
      <c r="K8035" s="31"/>
    </row>
    <row r="8036" ht="15">
      <c r="K8036" s="31"/>
    </row>
    <row r="8037" ht="14.25">
      <c r="K8037" s="32"/>
    </row>
    <row r="8038" ht="15">
      <c r="K8038" s="31"/>
    </row>
    <row r="8039" ht="15">
      <c r="K8039" s="31"/>
    </row>
    <row r="8040" ht="15">
      <c r="K8040" s="31"/>
    </row>
    <row r="8041" ht="15">
      <c r="K8041" s="31"/>
    </row>
    <row r="8042" ht="15">
      <c r="K8042" s="31"/>
    </row>
    <row r="8043" ht="15">
      <c r="K8043" s="31"/>
    </row>
    <row r="8044" ht="15">
      <c r="K8044" s="31"/>
    </row>
    <row r="8045" ht="15">
      <c r="K8045" s="31"/>
    </row>
    <row r="8046" ht="15">
      <c r="K8046" s="31"/>
    </row>
    <row r="8047" ht="15">
      <c r="K8047" s="31"/>
    </row>
    <row r="8048" ht="15">
      <c r="K8048" s="31"/>
    </row>
    <row r="8049" ht="15">
      <c r="K8049" s="31"/>
    </row>
    <row r="8050" ht="15">
      <c r="K8050" s="31"/>
    </row>
    <row r="8051" ht="15">
      <c r="K8051" s="31"/>
    </row>
    <row r="8052" ht="15">
      <c r="K8052" s="31"/>
    </row>
    <row r="8053" ht="15">
      <c r="K8053" s="31"/>
    </row>
    <row r="8054" ht="15">
      <c r="K8054" s="31"/>
    </row>
    <row r="8055" ht="15">
      <c r="K8055" s="31"/>
    </row>
    <row r="8056" ht="15">
      <c r="K8056" s="31"/>
    </row>
    <row r="8057" ht="15">
      <c r="K8057" s="31"/>
    </row>
    <row r="8058" ht="15">
      <c r="K8058" s="31"/>
    </row>
    <row r="8059" ht="15">
      <c r="K8059" s="31"/>
    </row>
    <row r="8060" ht="15">
      <c r="K8060" s="31"/>
    </row>
    <row r="8061" ht="15">
      <c r="K8061" s="31"/>
    </row>
    <row r="8062" ht="15">
      <c r="K8062" s="31"/>
    </row>
    <row r="8063" ht="15">
      <c r="K8063" s="31"/>
    </row>
    <row r="8064" ht="15">
      <c r="K8064" s="31"/>
    </row>
    <row r="8065" ht="15">
      <c r="K8065" s="31"/>
    </row>
    <row r="8066" ht="15">
      <c r="K8066" s="31"/>
    </row>
    <row r="8067" ht="15">
      <c r="K8067" s="31"/>
    </row>
    <row r="8068" ht="15">
      <c r="K8068" s="31"/>
    </row>
    <row r="8069" ht="15">
      <c r="K8069" s="31"/>
    </row>
    <row r="8070" ht="15">
      <c r="K8070" s="31"/>
    </row>
    <row r="8071" ht="15">
      <c r="K8071" s="31"/>
    </row>
    <row r="8072" ht="15">
      <c r="K8072" s="31"/>
    </row>
    <row r="8073" ht="15">
      <c r="K8073" s="31"/>
    </row>
    <row r="8074" ht="15">
      <c r="K8074" s="31"/>
    </row>
    <row r="8075" ht="15">
      <c r="K8075" s="31"/>
    </row>
    <row r="8076" ht="15">
      <c r="K8076" s="31"/>
    </row>
    <row r="8077" ht="15">
      <c r="K8077" s="31"/>
    </row>
    <row r="8078" ht="15">
      <c r="K8078" s="31"/>
    </row>
    <row r="8079" ht="15">
      <c r="K8079" s="31"/>
    </row>
    <row r="8080" ht="15">
      <c r="K8080" s="31"/>
    </row>
    <row r="8081" ht="15">
      <c r="K8081" s="31"/>
    </row>
    <row r="8082" ht="15">
      <c r="K8082" s="31"/>
    </row>
    <row r="8083" ht="15">
      <c r="K8083" s="31"/>
    </row>
    <row r="8084" ht="15">
      <c r="K8084" s="31"/>
    </row>
    <row r="8085" ht="15">
      <c r="K8085" s="31"/>
    </row>
    <row r="8086" ht="15">
      <c r="K8086" s="31"/>
    </row>
    <row r="8087" ht="15">
      <c r="K8087" s="31"/>
    </row>
    <row r="8088" ht="15">
      <c r="K8088" s="31"/>
    </row>
    <row r="8089" ht="15">
      <c r="K8089" s="31"/>
    </row>
    <row r="8090" ht="15">
      <c r="K8090" s="31"/>
    </row>
    <row r="8091" ht="15">
      <c r="K8091" s="31"/>
    </row>
    <row r="8092" ht="15">
      <c r="K8092" s="31"/>
    </row>
    <row r="8093" ht="15">
      <c r="K8093" s="31"/>
    </row>
    <row r="8094" ht="15">
      <c r="K8094" s="31"/>
    </row>
    <row r="8095" ht="15">
      <c r="K8095" s="31"/>
    </row>
    <row r="8096" ht="15">
      <c r="K8096" s="31"/>
    </row>
    <row r="8097" ht="15">
      <c r="K8097" s="31"/>
    </row>
    <row r="8098" ht="15">
      <c r="K8098" s="31"/>
    </row>
    <row r="8099" ht="15">
      <c r="K8099" s="31"/>
    </row>
    <row r="8100" ht="15">
      <c r="K8100" s="31"/>
    </row>
    <row r="8101" ht="15">
      <c r="K8101" s="31"/>
    </row>
    <row r="8102" ht="15">
      <c r="K8102" s="31"/>
    </row>
    <row r="8103" ht="15">
      <c r="K8103" s="31"/>
    </row>
    <row r="8104" ht="15">
      <c r="K8104" s="31"/>
    </row>
    <row r="8105" ht="15">
      <c r="K8105" s="31"/>
    </row>
    <row r="8106" ht="15">
      <c r="K8106" s="31"/>
    </row>
    <row r="8107" ht="15">
      <c r="K8107" s="31"/>
    </row>
    <row r="8108" ht="15">
      <c r="K8108" s="31"/>
    </row>
    <row r="8109" ht="15">
      <c r="K8109" s="31"/>
    </row>
    <row r="8110" ht="15">
      <c r="K8110" s="31"/>
    </row>
    <row r="8111" ht="15">
      <c r="K8111" s="31"/>
    </row>
    <row r="8112" ht="15">
      <c r="K8112" s="31"/>
    </row>
    <row r="8113" ht="15">
      <c r="K8113" s="31"/>
    </row>
    <row r="8114" ht="15">
      <c r="K8114" s="31"/>
    </row>
    <row r="8115" ht="15">
      <c r="K8115" s="31"/>
    </row>
    <row r="8116" ht="15">
      <c r="K8116" s="31"/>
    </row>
    <row r="8117" ht="15">
      <c r="K8117" s="31"/>
    </row>
    <row r="8118" ht="15">
      <c r="K8118" s="31"/>
    </row>
    <row r="8119" ht="15">
      <c r="K8119" s="31"/>
    </row>
    <row r="8120" ht="15">
      <c r="K8120" s="31"/>
    </row>
    <row r="8121" ht="15">
      <c r="K8121" s="31"/>
    </row>
    <row r="8122" ht="15">
      <c r="K8122" s="31"/>
    </row>
    <row r="8123" ht="15">
      <c r="K8123" s="31"/>
    </row>
    <row r="8124" ht="15">
      <c r="K8124" s="31"/>
    </row>
    <row r="8125" ht="15">
      <c r="K8125" s="31"/>
    </row>
    <row r="8126" ht="15">
      <c r="K8126" s="31"/>
    </row>
    <row r="8127" ht="15">
      <c r="K8127" s="31"/>
    </row>
    <row r="8128" ht="15">
      <c r="K8128" s="31"/>
    </row>
    <row r="8129" ht="15">
      <c r="K8129" s="31"/>
    </row>
    <row r="8130" ht="15">
      <c r="K8130" s="31"/>
    </row>
    <row r="8131" ht="15">
      <c r="K8131" s="31"/>
    </row>
    <row r="8132" ht="15">
      <c r="K8132" s="31"/>
    </row>
    <row r="8133" ht="15">
      <c r="K8133" s="31"/>
    </row>
    <row r="8134" ht="15">
      <c r="K8134" s="31"/>
    </row>
    <row r="8135" ht="15">
      <c r="K8135" s="31"/>
    </row>
    <row r="8136" ht="15">
      <c r="K8136" s="31"/>
    </row>
    <row r="8137" ht="15">
      <c r="K8137" s="31"/>
    </row>
    <row r="8138" ht="15">
      <c r="K8138" s="31"/>
    </row>
    <row r="8139" ht="15">
      <c r="K8139" s="31"/>
    </row>
    <row r="8140" ht="15">
      <c r="K8140" s="31"/>
    </row>
    <row r="8141" ht="15">
      <c r="K8141" s="31"/>
    </row>
    <row r="8142" ht="15">
      <c r="K8142" s="31"/>
    </row>
    <row r="8143" ht="15">
      <c r="K8143" s="31"/>
    </row>
    <row r="8144" ht="15">
      <c r="K8144" s="31"/>
    </row>
    <row r="8145" ht="15">
      <c r="K8145" s="31"/>
    </row>
    <row r="8146" ht="15">
      <c r="K8146" s="31"/>
    </row>
    <row r="8147" ht="15">
      <c r="K8147" s="31"/>
    </row>
    <row r="8148" ht="15">
      <c r="K8148" s="31"/>
    </row>
    <row r="8149" ht="15">
      <c r="K8149" s="31"/>
    </row>
    <row r="8150" ht="15">
      <c r="K8150" s="31"/>
    </row>
    <row r="8151" ht="15">
      <c r="K8151" s="31"/>
    </row>
    <row r="8152" ht="15">
      <c r="K8152" s="31"/>
    </row>
    <row r="8153" ht="15">
      <c r="K8153" s="31"/>
    </row>
    <row r="8154" ht="15">
      <c r="K8154" s="31"/>
    </row>
    <row r="8155" ht="15">
      <c r="K8155" s="31"/>
    </row>
    <row r="8156" ht="15">
      <c r="K8156" s="31"/>
    </row>
    <row r="8157" ht="15">
      <c r="K8157" s="31"/>
    </row>
    <row r="8158" ht="15">
      <c r="K8158" s="31"/>
    </row>
    <row r="8159" ht="15">
      <c r="K8159" s="31"/>
    </row>
    <row r="8160" ht="15">
      <c r="K8160" s="31"/>
    </row>
    <row r="8161" ht="15">
      <c r="K8161" s="31"/>
    </row>
    <row r="8162" ht="15">
      <c r="K8162" s="31"/>
    </row>
    <row r="8163" ht="15">
      <c r="K8163" s="31"/>
    </row>
    <row r="8164" ht="15">
      <c r="K8164" s="31"/>
    </row>
    <row r="8165" ht="15">
      <c r="K8165" s="31"/>
    </row>
    <row r="8166" ht="15">
      <c r="K8166" s="31"/>
    </row>
    <row r="8167" ht="15">
      <c r="K8167" s="31"/>
    </row>
    <row r="8168" ht="15">
      <c r="K8168" s="31"/>
    </row>
    <row r="8169" ht="15">
      <c r="K8169" s="31"/>
    </row>
    <row r="8170" ht="15">
      <c r="K8170" s="31"/>
    </row>
    <row r="8171" ht="15">
      <c r="K8171" s="31"/>
    </row>
    <row r="8172" ht="15">
      <c r="K8172" s="31"/>
    </row>
    <row r="8173" ht="15">
      <c r="K8173" s="31"/>
    </row>
    <row r="8174" ht="15">
      <c r="K8174" s="31"/>
    </row>
    <row r="8175" ht="15">
      <c r="K8175" s="31"/>
    </row>
    <row r="8176" ht="15">
      <c r="K8176" s="31"/>
    </row>
    <row r="8177" ht="15">
      <c r="K8177" s="31"/>
    </row>
    <row r="8178" ht="15">
      <c r="K8178" s="31"/>
    </row>
    <row r="8179" ht="15">
      <c r="K8179" s="31"/>
    </row>
    <row r="8180" ht="15">
      <c r="K8180" s="31"/>
    </row>
    <row r="8181" ht="15">
      <c r="K8181" s="31"/>
    </row>
    <row r="8182" ht="15">
      <c r="K8182" s="31"/>
    </row>
    <row r="8183" ht="15">
      <c r="K8183" s="31"/>
    </row>
    <row r="8184" ht="15">
      <c r="K8184" s="31"/>
    </row>
    <row r="8185" ht="15">
      <c r="K8185" s="31"/>
    </row>
    <row r="8186" ht="15">
      <c r="K8186" s="31"/>
    </row>
    <row r="8187" ht="15">
      <c r="K8187" s="31"/>
    </row>
    <row r="8188" ht="15">
      <c r="K8188" s="31"/>
    </row>
    <row r="8189" ht="15">
      <c r="K8189" s="31"/>
    </row>
    <row r="8190" ht="15">
      <c r="K8190" s="31"/>
    </row>
    <row r="8191" ht="15">
      <c r="K8191" s="31"/>
    </row>
    <row r="8192" ht="15">
      <c r="K8192" s="31"/>
    </row>
    <row r="8193" ht="15">
      <c r="K8193" s="31"/>
    </row>
    <row r="8194" ht="15">
      <c r="K8194" s="31"/>
    </row>
    <row r="8195" ht="15">
      <c r="K8195" s="31"/>
    </row>
    <row r="8196" ht="15">
      <c r="K8196" s="31"/>
    </row>
    <row r="8197" ht="15">
      <c r="K8197" s="31"/>
    </row>
    <row r="8198" ht="15">
      <c r="K8198" s="31"/>
    </row>
    <row r="8199" ht="15">
      <c r="K8199" s="31"/>
    </row>
    <row r="8200" ht="15">
      <c r="K8200" s="31"/>
    </row>
    <row r="8201" ht="15">
      <c r="K8201" s="31"/>
    </row>
    <row r="8202" ht="15">
      <c r="K8202" s="31"/>
    </row>
    <row r="8203" ht="15">
      <c r="K8203" s="31"/>
    </row>
    <row r="8204" ht="15">
      <c r="K8204" s="31"/>
    </row>
    <row r="8205" ht="15">
      <c r="K8205" s="31"/>
    </row>
    <row r="8206" ht="15">
      <c r="K8206" s="31"/>
    </row>
    <row r="8207" ht="15">
      <c r="K8207" s="31"/>
    </row>
    <row r="8208" ht="15">
      <c r="K8208" s="31"/>
    </row>
    <row r="8209" ht="15">
      <c r="K8209" s="31"/>
    </row>
    <row r="8210" ht="15">
      <c r="K8210" s="31"/>
    </row>
    <row r="8211" ht="15">
      <c r="K8211" s="31"/>
    </row>
    <row r="8212" ht="15">
      <c r="K8212" s="31"/>
    </row>
    <row r="8213" ht="15">
      <c r="K8213" s="31"/>
    </row>
    <row r="8214" ht="15">
      <c r="K8214" s="31"/>
    </row>
    <row r="8215" ht="15">
      <c r="K8215" s="31"/>
    </row>
    <row r="8216" ht="15">
      <c r="K8216" s="31"/>
    </row>
    <row r="8217" ht="15">
      <c r="K8217" s="31"/>
    </row>
    <row r="8218" ht="15">
      <c r="K8218" s="31"/>
    </row>
    <row r="8219" ht="15">
      <c r="K8219" s="31"/>
    </row>
    <row r="8220" ht="15">
      <c r="K8220" s="31"/>
    </row>
    <row r="8221" ht="15">
      <c r="K8221" s="31"/>
    </row>
    <row r="8222" ht="15">
      <c r="K8222" s="31"/>
    </row>
    <row r="8223" ht="15">
      <c r="K8223" s="31"/>
    </row>
    <row r="8224" ht="15">
      <c r="K8224" s="31"/>
    </row>
    <row r="8225" ht="15">
      <c r="K8225" s="31"/>
    </row>
    <row r="8226" ht="15">
      <c r="K8226" s="31"/>
    </row>
    <row r="8227" ht="15">
      <c r="K8227" s="31"/>
    </row>
    <row r="8228" ht="15">
      <c r="K8228" s="31"/>
    </row>
    <row r="8229" ht="15">
      <c r="K8229" s="31"/>
    </row>
    <row r="8230" ht="15">
      <c r="K8230" s="31"/>
    </row>
    <row r="8231" ht="15">
      <c r="K8231" s="31"/>
    </row>
    <row r="8232" ht="15">
      <c r="K8232" s="31"/>
    </row>
    <row r="8233" ht="15">
      <c r="K8233" s="31"/>
    </row>
    <row r="8234" ht="15">
      <c r="K8234" s="31"/>
    </row>
    <row r="8235" ht="15">
      <c r="K8235" s="31"/>
    </row>
    <row r="8236" ht="15">
      <c r="K8236" s="31"/>
    </row>
    <row r="8237" ht="15">
      <c r="K8237" s="31"/>
    </row>
    <row r="8238" ht="15">
      <c r="K8238" s="31"/>
    </row>
    <row r="8239" ht="15">
      <c r="K8239" s="31"/>
    </row>
    <row r="8240" ht="15">
      <c r="K8240" s="31"/>
    </row>
    <row r="8241" ht="15">
      <c r="K8241" s="31"/>
    </row>
    <row r="8242" ht="15">
      <c r="K8242" s="31"/>
    </row>
    <row r="8243" ht="15">
      <c r="K8243" s="31"/>
    </row>
    <row r="8244" ht="15">
      <c r="K8244" s="31"/>
    </row>
    <row r="8245" ht="15">
      <c r="K8245" s="31"/>
    </row>
    <row r="8246" ht="15">
      <c r="K8246" s="31"/>
    </row>
    <row r="8247" ht="15">
      <c r="K8247" s="31"/>
    </row>
    <row r="8248" ht="15">
      <c r="K8248" s="31"/>
    </row>
    <row r="8249" ht="15">
      <c r="K8249" s="31"/>
    </row>
    <row r="8250" ht="15">
      <c r="K8250" s="31"/>
    </row>
    <row r="8251" ht="15">
      <c r="K8251" s="31"/>
    </row>
    <row r="8252" ht="15">
      <c r="K8252" s="31"/>
    </row>
    <row r="8253" ht="15">
      <c r="K8253" s="31"/>
    </row>
    <row r="8254" ht="15">
      <c r="K8254" s="31"/>
    </row>
    <row r="8255" ht="15">
      <c r="K8255" s="31"/>
    </row>
    <row r="8256" ht="15">
      <c r="K8256" s="31"/>
    </row>
    <row r="8257" ht="15">
      <c r="K8257" s="31"/>
    </row>
    <row r="8258" ht="15">
      <c r="K8258" s="31"/>
    </row>
    <row r="8259" ht="15">
      <c r="K8259" s="31"/>
    </row>
    <row r="8260" ht="15">
      <c r="K8260" s="31"/>
    </row>
    <row r="8261" ht="15">
      <c r="K8261" s="31"/>
    </row>
    <row r="8262" ht="15">
      <c r="K8262" s="31"/>
    </row>
    <row r="8263" ht="15">
      <c r="K8263" s="31"/>
    </row>
    <row r="8264" ht="15">
      <c r="K8264" s="31"/>
    </row>
    <row r="8265" ht="15">
      <c r="K8265" s="31"/>
    </row>
    <row r="8266" ht="15">
      <c r="K8266" s="31"/>
    </row>
    <row r="8267" ht="15">
      <c r="K8267" s="31"/>
    </row>
    <row r="8268" ht="15">
      <c r="K8268" s="31"/>
    </row>
    <row r="8269" ht="15">
      <c r="K8269" s="31"/>
    </row>
    <row r="8270" ht="15">
      <c r="K8270" s="31"/>
    </row>
    <row r="8271" ht="15">
      <c r="K8271" s="31"/>
    </row>
    <row r="8272" ht="15">
      <c r="K8272" s="31"/>
    </row>
    <row r="8273" ht="15">
      <c r="K8273" s="31"/>
    </row>
    <row r="8274" ht="15">
      <c r="K8274" s="31"/>
    </row>
    <row r="8275" ht="15">
      <c r="K8275" s="31"/>
    </row>
    <row r="8276" ht="15">
      <c r="K8276" s="31"/>
    </row>
    <row r="8277" ht="15">
      <c r="K8277" s="31"/>
    </row>
    <row r="8278" ht="15">
      <c r="K8278" s="31"/>
    </row>
    <row r="8279" ht="15">
      <c r="K8279" s="31"/>
    </row>
    <row r="8280" ht="15">
      <c r="K8280" s="31"/>
    </row>
    <row r="8281" ht="15">
      <c r="K8281" s="31"/>
    </row>
    <row r="8282" ht="15">
      <c r="K8282" s="31"/>
    </row>
    <row r="8283" ht="15">
      <c r="K8283" s="31"/>
    </row>
    <row r="8284" ht="15">
      <c r="K8284" s="31"/>
    </row>
    <row r="8285" ht="15">
      <c r="K8285" s="31"/>
    </row>
    <row r="8286" ht="15">
      <c r="K8286" s="31"/>
    </row>
    <row r="8287" ht="15">
      <c r="K8287" s="31"/>
    </row>
    <row r="8288" ht="15">
      <c r="K8288" s="31"/>
    </row>
    <row r="8289" ht="15">
      <c r="K8289" s="31"/>
    </row>
    <row r="8290" ht="15">
      <c r="K8290" s="31"/>
    </row>
    <row r="8291" ht="15">
      <c r="K8291" s="31"/>
    </row>
    <row r="8292" ht="15">
      <c r="K8292" s="31"/>
    </row>
    <row r="8293" ht="15">
      <c r="K8293" s="31"/>
    </row>
    <row r="8294" ht="15">
      <c r="K8294" s="31"/>
    </row>
    <row r="8295" ht="15">
      <c r="K8295" s="31"/>
    </row>
    <row r="8296" ht="15">
      <c r="K8296" s="31"/>
    </row>
    <row r="8297" ht="15">
      <c r="K8297" s="31"/>
    </row>
    <row r="8298" ht="15">
      <c r="K8298" s="31"/>
    </row>
    <row r="8299" ht="15">
      <c r="K8299" s="31"/>
    </row>
    <row r="8300" ht="15">
      <c r="K8300" s="31"/>
    </row>
    <row r="8301" ht="15">
      <c r="K8301" s="31"/>
    </row>
    <row r="8302" ht="15">
      <c r="K8302" s="31"/>
    </row>
    <row r="8303" ht="15">
      <c r="K8303" s="31"/>
    </row>
    <row r="8304" ht="15">
      <c r="K8304" s="31"/>
    </row>
    <row r="8305" ht="15">
      <c r="K8305" s="31"/>
    </row>
    <row r="8306" ht="15">
      <c r="K8306" s="31"/>
    </row>
    <row r="8307" ht="15">
      <c r="K8307" s="31"/>
    </row>
    <row r="8308" ht="15">
      <c r="K8308" s="31"/>
    </row>
    <row r="8309" ht="15">
      <c r="K8309" s="31"/>
    </row>
    <row r="8310" ht="15">
      <c r="K8310" s="31"/>
    </row>
    <row r="8311" ht="15">
      <c r="K8311" s="31"/>
    </row>
    <row r="8312" ht="15">
      <c r="K8312" s="31"/>
    </row>
    <row r="8313" ht="15">
      <c r="K8313" s="31"/>
    </row>
    <row r="8314" ht="15">
      <c r="K8314" s="31"/>
    </row>
    <row r="8315" ht="15">
      <c r="K8315" s="31"/>
    </row>
    <row r="8316" ht="15">
      <c r="K8316" s="31"/>
    </row>
    <row r="8317" ht="15">
      <c r="K8317" s="31"/>
    </row>
    <row r="8318" ht="15">
      <c r="K8318" s="31"/>
    </row>
    <row r="8319" ht="15">
      <c r="K8319" s="31"/>
    </row>
    <row r="8320" ht="15">
      <c r="K8320" s="31"/>
    </row>
    <row r="8321" ht="15">
      <c r="K8321" s="31"/>
    </row>
    <row r="8322" ht="15">
      <c r="K8322" s="31"/>
    </row>
    <row r="8323" ht="15">
      <c r="K8323" s="31"/>
    </row>
    <row r="8324" ht="15">
      <c r="K8324" s="31"/>
    </row>
    <row r="8325" ht="15">
      <c r="K8325" s="31"/>
    </row>
    <row r="8326" ht="15">
      <c r="K8326" s="31"/>
    </row>
    <row r="8327" ht="15">
      <c r="K8327" s="31"/>
    </row>
    <row r="8328" ht="15">
      <c r="K8328" s="31"/>
    </row>
    <row r="8329" ht="15">
      <c r="K8329" s="31"/>
    </row>
    <row r="8330" ht="15">
      <c r="K8330" s="31"/>
    </row>
    <row r="8331" ht="15">
      <c r="K8331" s="31"/>
    </row>
    <row r="8332" ht="15">
      <c r="K8332" s="31"/>
    </row>
    <row r="8333" ht="15">
      <c r="K8333" s="31"/>
    </row>
    <row r="8334" ht="15">
      <c r="K8334" s="31"/>
    </row>
    <row r="8335" ht="15">
      <c r="K8335" s="31"/>
    </row>
    <row r="8336" ht="15">
      <c r="K8336" s="31"/>
    </row>
    <row r="8337" ht="15">
      <c r="K8337" s="31"/>
    </row>
    <row r="8338" ht="15">
      <c r="K8338" s="31"/>
    </row>
    <row r="8339" ht="15">
      <c r="K8339" s="31"/>
    </row>
    <row r="8340" ht="15">
      <c r="K8340" s="31"/>
    </row>
    <row r="8341" ht="15">
      <c r="K8341" s="31"/>
    </row>
    <row r="8342" ht="15">
      <c r="K8342" s="31"/>
    </row>
    <row r="8343" ht="15">
      <c r="K8343" s="31"/>
    </row>
    <row r="8344" ht="15">
      <c r="K8344" s="31"/>
    </row>
    <row r="8345" ht="15">
      <c r="K8345" s="31"/>
    </row>
    <row r="8346" ht="15">
      <c r="K8346" s="31"/>
    </row>
    <row r="8347" ht="15">
      <c r="K8347" s="31"/>
    </row>
    <row r="8348" ht="15">
      <c r="K8348" s="31"/>
    </row>
    <row r="8349" ht="15">
      <c r="K8349" s="31"/>
    </row>
    <row r="8350" ht="15">
      <c r="K8350" s="31"/>
    </row>
    <row r="8351" ht="15">
      <c r="K8351" s="31"/>
    </row>
    <row r="8352" ht="15">
      <c r="K8352" s="31"/>
    </row>
    <row r="8353" ht="15">
      <c r="K8353" s="31"/>
    </row>
    <row r="8354" ht="15">
      <c r="K8354" s="31"/>
    </row>
    <row r="8355" ht="15">
      <c r="K8355" s="31"/>
    </row>
    <row r="8356" ht="15">
      <c r="K8356" s="31"/>
    </row>
    <row r="8357" ht="15">
      <c r="K8357" s="31"/>
    </row>
    <row r="8358" ht="15">
      <c r="K8358" s="31"/>
    </row>
    <row r="8359" ht="15">
      <c r="K8359" s="31"/>
    </row>
    <row r="8360" ht="15">
      <c r="K8360" s="31"/>
    </row>
    <row r="8361" ht="15">
      <c r="K8361" s="31"/>
    </row>
    <row r="8362" ht="15">
      <c r="K8362" s="31"/>
    </row>
    <row r="8363" ht="15">
      <c r="K8363" s="31"/>
    </row>
    <row r="8364" ht="15">
      <c r="K8364" s="31"/>
    </row>
    <row r="8365" ht="15">
      <c r="K8365" s="31"/>
    </row>
    <row r="8366" ht="15">
      <c r="K8366" s="31"/>
    </row>
    <row r="8367" ht="15">
      <c r="K8367" s="31"/>
    </row>
    <row r="8368" ht="15">
      <c r="K8368" s="31"/>
    </row>
    <row r="8369" ht="15">
      <c r="K8369" s="31"/>
    </row>
    <row r="8370" ht="15">
      <c r="K8370" s="31"/>
    </row>
    <row r="8371" ht="15">
      <c r="K8371" s="31"/>
    </row>
    <row r="8372" ht="15">
      <c r="K8372" s="31"/>
    </row>
    <row r="8373" ht="15">
      <c r="K8373" s="31"/>
    </row>
    <row r="8374" ht="15">
      <c r="K8374" s="31"/>
    </row>
    <row r="8375" ht="15">
      <c r="K8375" s="31"/>
    </row>
    <row r="8376" ht="15">
      <c r="K8376" s="31"/>
    </row>
    <row r="8377" ht="15">
      <c r="K8377" s="31"/>
    </row>
    <row r="8378" ht="15">
      <c r="K8378" s="31"/>
    </row>
    <row r="8379" ht="15">
      <c r="K8379" s="31"/>
    </row>
    <row r="8380" ht="15">
      <c r="K8380" s="31"/>
    </row>
    <row r="8381" ht="15">
      <c r="K8381" s="31"/>
    </row>
    <row r="8382" ht="15">
      <c r="K8382" s="31"/>
    </row>
    <row r="8383" ht="15">
      <c r="K8383" s="31"/>
    </row>
    <row r="8384" ht="15">
      <c r="K8384" s="31"/>
    </row>
    <row r="8385" ht="15">
      <c r="K8385" s="31"/>
    </row>
    <row r="8386" ht="15">
      <c r="K8386" s="31"/>
    </row>
    <row r="8387" ht="15">
      <c r="K8387" s="31"/>
    </row>
    <row r="8388" ht="15">
      <c r="K8388" s="31"/>
    </row>
    <row r="8389" ht="15">
      <c r="K8389" s="31"/>
    </row>
    <row r="8390" ht="15">
      <c r="K8390" s="31"/>
    </row>
    <row r="8391" ht="15">
      <c r="K8391" s="31"/>
    </row>
    <row r="8392" ht="15">
      <c r="K8392" s="31"/>
    </row>
    <row r="8393" ht="15">
      <c r="K8393" s="31"/>
    </row>
    <row r="8394" ht="15">
      <c r="K8394" s="31"/>
    </row>
    <row r="8395" ht="15">
      <c r="K8395" s="31"/>
    </row>
    <row r="8396" ht="15">
      <c r="K8396" s="31"/>
    </row>
    <row r="8397" ht="15">
      <c r="K8397" s="31"/>
    </row>
    <row r="8398" ht="15">
      <c r="K8398" s="31"/>
    </row>
    <row r="8399" ht="15">
      <c r="K8399" s="31"/>
    </row>
    <row r="8400" ht="15">
      <c r="K8400" s="31"/>
    </row>
    <row r="8401" ht="15">
      <c r="K8401" s="31"/>
    </row>
    <row r="8402" ht="15">
      <c r="K8402" s="31"/>
    </row>
    <row r="8403" ht="15">
      <c r="K8403" s="31"/>
    </row>
    <row r="8404" ht="15">
      <c r="K8404" s="31"/>
    </row>
    <row r="8405" ht="15">
      <c r="K8405" s="31"/>
    </row>
    <row r="8406" ht="15">
      <c r="K8406" s="31"/>
    </row>
    <row r="8407" ht="15">
      <c r="K8407" s="31"/>
    </row>
    <row r="8408" ht="15">
      <c r="K8408" s="31"/>
    </row>
    <row r="8409" ht="15">
      <c r="K8409" s="31"/>
    </row>
    <row r="8410" ht="15">
      <c r="K8410" s="31"/>
    </row>
    <row r="8411" ht="15">
      <c r="K8411" s="31"/>
    </row>
    <row r="8412" ht="15">
      <c r="K8412" s="31"/>
    </row>
    <row r="8413" ht="15">
      <c r="K8413" s="31"/>
    </row>
    <row r="8414" ht="15">
      <c r="K8414" s="31"/>
    </row>
    <row r="8415" ht="15">
      <c r="K8415" s="31"/>
    </row>
    <row r="8416" ht="15">
      <c r="K8416" s="31"/>
    </row>
    <row r="8417" ht="15">
      <c r="K8417" s="31"/>
    </row>
    <row r="8418" ht="15">
      <c r="K8418" s="31"/>
    </row>
    <row r="8419" ht="15">
      <c r="K8419" s="31"/>
    </row>
    <row r="8420" ht="15">
      <c r="K8420" s="31"/>
    </row>
    <row r="8421" ht="15">
      <c r="K8421" s="31"/>
    </row>
    <row r="8422" ht="15">
      <c r="K8422" s="31"/>
    </row>
    <row r="8423" ht="15">
      <c r="K8423" s="31"/>
    </row>
    <row r="8424" ht="15">
      <c r="K8424" s="31"/>
    </row>
    <row r="8425" ht="15">
      <c r="K8425" s="31"/>
    </row>
    <row r="8426" ht="15">
      <c r="K8426" s="31"/>
    </row>
    <row r="8427" ht="15">
      <c r="K8427" s="31"/>
    </row>
    <row r="8428" ht="15">
      <c r="K8428" s="31"/>
    </row>
    <row r="8429" ht="15">
      <c r="K8429" s="31"/>
    </row>
    <row r="8430" ht="15">
      <c r="K8430" s="31"/>
    </row>
    <row r="8431" ht="15">
      <c r="K8431" s="31"/>
    </row>
    <row r="8432" ht="15">
      <c r="K8432" s="31"/>
    </row>
    <row r="8433" ht="15">
      <c r="K8433" s="31"/>
    </row>
    <row r="8434" ht="15">
      <c r="K8434" s="31"/>
    </row>
    <row r="8435" ht="15">
      <c r="K8435" s="31"/>
    </row>
    <row r="8436" ht="15">
      <c r="K8436" s="31"/>
    </row>
    <row r="8437" ht="15">
      <c r="K8437" s="31"/>
    </row>
    <row r="8438" ht="15">
      <c r="K8438" s="31"/>
    </row>
    <row r="8439" ht="15">
      <c r="K8439" s="31"/>
    </row>
    <row r="8440" ht="15">
      <c r="K8440" s="31"/>
    </row>
    <row r="8441" ht="15">
      <c r="K8441" s="31"/>
    </row>
    <row r="8442" ht="15">
      <c r="K8442" s="31"/>
    </row>
    <row r="8443" ht="15">
      <c r="K8443" s="31"/>
    </row>
    <row r="8444" ht="15">
      <c r="K8444" s="31"/>
    </row>
    <row r="8445" ht="15">
      <c r="K8445" s="31"/>
    </row>
    <row r="8446" ht="15">
      <c r="K8446" s="31"/>
    </row>
    <row r="8447" ht="15">
      <c r="K8447" s="31"/>
    </row>
    <row r="8448" ht="15">
      <c r="K8448" s="31"/>
    </row>
    <row r="8449" ht="15">
      <c r="K8449" s="31"/>
    </row>
    <row r="8450" ht="15">
      <c r="K8450" s="31"/>
    </row>
    <row r="8451" ht="15">
      <c r="K8451" s="31"/>
    </row>
    <row r="8452" ht="15">
      <c r="K8452" s="31"/>
    </row>
    <row r="8453" ht="15">
      <c r="K8453" s="31"/>
    </row>
    <row r="8454" ht="15">
      <c r="K8454" s="31"/>
    </row>
    <row r="8455" ht="15">
      <c r="K8455" s="31"/>
    </row>
    <row r="8456" ht="15">
      <c r="K8456" s="31"/>
    </row>
    <row r="8457" ht="15">
      <c r="K8457" s="31"/>
    </row>
    <row r="8458" ht="15">
      <c r="K8458" s="31"/>
    </row>
    <row r="8459" ht="15">
      <c r="K8459" s="31"/>
    </row>
    <row r="8460" ht="15">
      <c r="K8460" s="31"/>
    </row>
    <row r="8461" ht="15">
      <c r="K8461" s="31"/>
    </row>
    <row r="8462" ht="15">
      <c r="K8462" s="31"/>
    </row>
    <row r="8463" ht="15">
      <c r="K8463" s="31"/>
    </row>
    <row r="8464" ht="15">
      <c r="K8464" s="31"/>
    </row>
    <row r="8465" ht="15">
      <c r="K8465" s="31"/>
    </row>
    <row r="8466" ht="15">
      <c r="K8466" s="31"/>
    </row>
    <row r="8467" ht="15">
      <c r="K8467" s="31"/>
    </row>
    <row r="8468" ht="15">
      <c r="K8468" s="31"/>
    </row>
    <row r="8469" ht="15">
      <c r="K8469" s="31"/>
    </row>
    <row r="8470" ht="15">
      <c r="K8470" s="31"/>
    </row>
    <row r="8471" ht="15">
      <c r="K8471" s="31"/>
    </row>
    <row r="8472" ht="15">
      <c r="K8472" s="31"/>
    </row>
    <row r="8473" ht="15">
      <c r="K8473" s="31"/>
    </row>
    <row r="8474" ht="15">
      <c r="K8474" s="31"/>
    </row>
    <row r="8475" ht="15">
      <c r="K8475" s="31"/>
    </row>
    <row r="8476" ht="15">
      <c r="K8476" s="31"/>
    </row>
    <row r="8477" ht="15">
      <c r="K8477" s="31"/>
    </row>
    <row r="8478" ht="15">
      <c r="K8478" s="31"/>
    </row>
    <row r="8479" ht="15">
      <c r="K8479" s="31"/>
    </row>
    <row r="8480" ht="15">
      <c r="K8480" s="31"/>
    </row>
    <row r="8481" ht="15">
      <c r="K8481" s="31"/>
    </row>
    <row r="8482" ht="15">
      <c r="K8482" s="31"/>
    </row>
    <row r="8483" ht="15">
      <c r="K8483" s="31"/>
    </row>
    <row r="8484" ht="15">
      <c r="K8484" s="31"/>
    </row>
    <row r="8485" ht="15">
      <c r="K8485" s="31"/>
    </row>
    <row r="8486" ht="15">
      <c r="K8486" s="31"/>
    </row>
    <row r="8487" ht="15">
      <c r="K8487" s="31"/>
    </row>
    <row r="8488" ht="15">
      <c r="K8488" s="31"/>
    </row>
    <row r="8489" ht="15">
      <c r="K8489" s="31"/>
    </row>
    <row r="8490" ht="15">
      <c r="K8490" s="31"/>
    </row>
    <row r="8491" ht="15">
      <c r="K8491" s="31"/>
    </row>
    <row r="8492" ht="15">
      <c r="K8492" s="31"/>
    </row>
    <row r="8493" ht="15">
      <c r="K8493" s="31"/>
    </row>
    <row r="8494" ht="15">
      <c r="K8494" s="31"/>
    </row>
    <row r="8495" ht="15">
      <c r="K8495" s="31"/>
    </row>
    <row r="8496" ht="15">
      <c r="K8496" s="31"/>
    </row>
    <row r="8497" ht="15">
      <c r="K8497" s="31"/>
    </row>
    <row r="8498" ht="15">
      <c r="K8498" s="31"/>
    </row>
    <row r="8499" ht="15">
      <c r="K8499" s="31"/>
    </row>
    <row r="8500" ht="15">
      <c r="K8500" s="31"/>
    </row>
    <row r="8501" ht="15">
      <c r="K8501" s="31"/>
    </row>
    <row r="8502" ht="15">
      <c r="K8502" s="31"/>
    </row>
    <row r="8503" ht="15">
      <c r="K8503" s="31"/>
    </row>
    <row r="8504" ht="15">
      <c r="K8504" s="31"/>
    </row>
    <row r="8505" ht="15">
      <c r="K8505" s="31"/>
    </row>
    <row r="8506" ht="15">
      <c r="K8506" s="31"/>
    </row>
    <row r="8507" ht="15">
      <c r="K8507" s="31"/>
    </row>
    <row r="8508" ht="15">
      <c r="K8508" s="31"/>
    </row>
    <row r="8509" ht="15">
      <c r="K8509" s="31"/>
    </row>
    <row r="8510" ht="15">
      <c r="K8510" s="31"/>
    </row>
    <row r="8511" ht="15">
      <c r="K8511" s="31"/>
    </row>
    <row r="8512" ht="15">
      <c r="K8512" s="31"/>
    </row>
    <row r="8513" ht="15">
      <c r="K8513" s="31"/>
    </row>
    <row r="8514" ht="15">
      <c r="K8514" s="31"/>
    </row>
    <row r="8515" ht="15">
      <c r="K8515" s="31"/>
    </row>
    <row r="8516" ht="15">
      <c r="K8516" s="31"/>
    </row>
    <row r="8517" ht="15">
      <c r="K8517" s="31"/>
    </row>
    <row r="8518" ht="15">
      <c r="K8518" s="31"/>
    </row>
    <row r="8519" ht="15">
      <c r="K8519" s="31"/>
    </row>
    <row r="8520" ht="15">
      <c r="K8520" s="31"/>
    </row>
    <row r="8521" ht="15">
      <c r="K8521" s="31"/>
    </row>
    <row r="8522" ht="15">
      <c r="K8522" s="31"/>
    </row>
    <row r="8523" ht="15">
      <c r="K8523" s="31"/>
    </row>
    <row r="8524" ht="15">
      <c r="K8524" s="31"/>
    </row>
    <row r="8525" ht="15">
      <c r="K8525" s="31"/>
    </row>
    <row r="8526" ht="15">
      <c r="K8526" s="31"/>
    </row>
    <row r="8527" ht="15">
      <c r="K8527" s="31"/>
    </row>
    <row r="8528" ht="15">
      <c r="K8528" s="31"/>
    </row>
    <row r="8529" ht="15">
      <c r="K8529" s="31"/>
    </row>
    <row r="8530" ht="15">
      <c r="K8530" s="31"/>
    </row>
    <row r="8531" ht="15">
      <c r="K8531" s="31"/>
    </row>
    <row r="8532" ht="15">
      <c r="K8532" s="31"/>
    </row>
    <row r="8533" ht="15">
      <c r="K8533" s="31"/>
    </row>
    <row r="8534" ht="15">
      <c r="K8534" s="31"/>
    </row>
    <row r="8535" ht="15">
      <c r="K8535" s="31"/>
    </row>
    <row r="8536" ht="15">
      <c r="K8536" s="31"/>
    </row>
    <row r="8537" ht="15">
      <c r="K8537" s="31"/>
    </row>
    <row r="8538" ht="15">
      <c r="K8538" s="31"/>
    </row>
    <row r="8539" ht="15">
      <c r="K8539" s="31"/>
    </row>
    <row r="8540" ht="15">
      <c r="K8540" s="31"/>
    </row>
    <row r="8541" ht="15">
      <c r="K8541" s="31"/>
    </row>
    <row r="8542" ht="15">
      <c r="K8542" s="31"/>
    </row>
    <row r="8543" ht="15">
      <c r="K8543" s="31"/>
    </row>
    <row r="8544" ht="15">
      <c r="K8544" s="31"/>
    </row>
    <row r="8545" ht="15">
      <c r="K8545" s="31"/>
    </row>
    <row r="8546" ht="15">
      <c r="K8546" s="31"/>
    </row>
    <row r="8547" ht="15">
      <c r="K8547" s="31"/>
    </row>
    <row r="8548" ht="15">
      <c r="K8548" s="31"/>
    </row>
    <row r="8549" ht="15">
      <c r="K8549" s="31"/>
    </row>
    <row r="8550" ht="15">
      <c r="K8550" s="31"/>
    </row>
    <row r="8551" ht="15">
      <c r="K8551" s="31"/>
    </row>
    <row r="8552" ht="15">
      <c r="K8552" s="31"/>
    </row>
    <row r="8553" ht="15">
      <c r="K8553" s="31"/>
    </row>
    <row r="8554" ht="15">
      <c r="K8554" s="31"/>
    </row>
    <row r="8555" ht="15">
      <c r="K8555" s="31"/>
    </row>
    <row r="8556" ht="15">
      <c r="K8556" s="31"/>
    </row>
    <row r="8557" ht="15">
      <c r="K8557" s="31"/>
    </row>
    <row r="8558" ht="15">
      <c r="K8558" s="31"/>
    </row>
    <row r="8559" ht="15">
      <c r="K8559" s="31"/>
    </row>
    <row r="8560" ht="15">
      <c r="K8560" s="31"/>
    </row>
    <row r="8561" ht="15">
      <c r="K8561" s="31"/>
    </row>
    <row r="8562" ht="15">
      <c r="K8562" s="31"/>
    </row>
    <row r="8563" ht="15">
      <c r="K8563" s="31"/>
    </row>
    <row r="8564" ht="15">
      <c r="K8564" s="31"/>
    </row>
    <row r="8565" ht="15">
      <c r="K8565" s="31"/>
    </row>
    <row r="8566" ht="15">
      <c r="K8566" s="31"/>
    </row>
    <row r="8567" ht="15">
      <c r="K8567" s="31"/>
    </row>
    <row r="8568" ht="15">
      <c r="K8568" s="31"/>
    </row>
    <row r="8569" ht="15">
      <c r="K8569" s="31"/>
    </row>
    <row r="8570" ht="15">
      <c r="K8570" s="31"/>
    </row>
    <row r="8571" ht="15">
      <c r="K8571" s="31"/>
    </row>
    <row r="8572" ht="15">
      <c r="K8572" s="31"/>
    </row>
    <row r="8573" ht="15">
      <c r="K8573" s="31"/>
    </row>
    <row r="8574" ht="15">
      <c r="K8574" s="31"/>
    </row>
    <row r="8575" ht="15">
      <c r="K8575" s="31"/>
    </row>
    <row r="8576" ht="15">
      <c r="K8576" s="31"/>
    </row>
    <row r="8577" ht="15">
      <c r="K8577" s="31"/>
    </row>
    <row r="8578" ht="15">
      <c r="K8578" s="31"/>
    </row>
    <row r="8579" ht="15">
      <c r="K8579" s="31"/>
    </row>
    <row r="8580" ht="15">
      <c r="K8580" s="31"/>
    </row>
    <row r="8581" ht="15">
      <c r="K8581" s="31"/>
    </row>
    <row r="8582" ht="15">
      <c r="K8582" s="31"/>
    </row>
    <row r="8583" ht="15">
      <c r="K8583" s="31"/>
    </row>
    <row r="8584" ht="15">
      <c r="K8584" s="31"/>
    </row>
    <row r="8585" ht="15">
      <c r="K8585" s="31"/>
    </row>
    <row r="8586" ht="15">
      <c r="K8586" s="31"/>
    </row>
    <row r="8587" ht="15">
      <c r="K8587" s="31"/>
    </row>
    <row r="8588" ht="15">
      <c r="K8588" s="31"/>
    </row>
    <row r="8589" ht="15">
      <c r="K8589" s="31"/>
    </row>
    <row r="8590" ht="15">
      <c r="K8590" s="31"/>
    </row>
    <row r="8591" ht="15">
      <c r="K8591" s="31"/>
    </row>
    <row r="8592" ht="15">
      <c r="K8592" s="31"/>
    </row>
    <row r="8593" ht="15">
      <c r="K8593" s="31"/>
    </row>
    <row r="8594" ht="15">
      <c r="K8594" s="31"/>
    </row>
    <row r="8595" ht="15">
      <c r="K8595" s="31"/>
    </row>
    <row r="8596" ht="15">
      <c r="K8596" s="31"/>
    </row>
    <row r="8597" ht="15">
      <c r="K8597" s="31"/>
    </row>
    <row r="8598" ht="15">
      <c r="K8598" s="31"/>
    </row>
    <row r="8599" ht="15">
      <c r="K8599" s="31"/>
    </row>
    <row r="8600" ht="15">
      <c r="K8600" s="31"/>
    </row>
    <row r="8601" ht="15">
      <c r="K8601" s="31"/>
    </row>
    <row r="8602" ht="15">
      <c r="K8602" s="31"/>
    </row>
    <row r="8603" ht="15">
      <c r="K8603" s="31"/>
    </row>
    <row r="8604" ht="15">
      <c r="K8604" s="31"/>
    </row>
    <row r="8605" ht="15">
      <c r="K8605" s="31"/>
    </row>
    <row r="8606" ht="15">
      <c r="K8606" s="31"/>
    </row>
    <row r="8607" ht="15">
      <c r="K8607" s="31"/>
    </row>
    <row r="8608" ht="15">
      <c r="K8608" s="31"/>
    </row>
    <row r="8609" ht="15">
      <c r="K8609" s="31"/>
    </row>
    <row r="8610" ht="15">
      <c r="K8610" s="31"/>
    </row>
    <row r="8611" ht="15">
      <c r="K8611" s="31"/>
    </row>
    <row r="8612" ht="15">
      <c r="K8612" s="31"/>
    </row>
    <row r="8613" ht="15">
      <c r="K8613" s="31"/>
    </row>
    <row r="8614" ht="15">
      <c r="K8614" s="31"/>
    </row>
    <row r="8615" ht="15">
      <c r="K8615" s="31"/>
    </row>
    <row r="8616" ht="15">
      <c r="K8616" s="31"/>
    </row>
    <row r="8617" ht="15">
      <c r="K8617" s="31"/>
    </row>
    <row r="8618" ht="15">
      <c r="K8618" s="31"/>
    </row>
    <row r="8619" ht="15">
      <c r="K8619" s="31"/>
    </row>
    <row r="8620" ht="15">
      <c r="K8620" s="31"/>
    </row>
    <row r="8621" ht="15">
      <c r="K8621" s="31"/>
    </row>
    <row r="8622" ht="15">
      <c r="K8622" s="31"/>
    </row>
    <row r="8623" ht="15">
      <c r="K8623" s="31"/>
    </row>
    <row r="8624" ht="15">
      <c r="K8624" s="31"/>
    </row>
    <row r="8625" ht="15">
      <c r="K8625" s="31"/>
    </row>
    <row r="8626" ht="15">
      <c r="K8626" s="31"/>
    </row>
    <row r="8627" ht="15">
      <c r="K8627" s="31"/>
    </row>
    <row r="8628" ht="15">
      <c r="K8628" s="31"/>
    </row>
    <row r="8629" ht="15">
      <c r="K8629" s="31"/>
    </row>
    <row r="8630" ht="15">
      <c r="K8630" s="31"/>
    </row>
    <row r="8631" ht="15">
      <c r="K8631" s="31"/>
    </row>
    <row r="8632" ht="15">
      <c r="K8632" s="31"/>
    </row>
    <row r="8633" ht="15">
      <c r="K8633" s="31"/>
    </row>
    <row r="8634" ht="15">
      <c r="K8634" s="31"/>
    </row>
    <row r="8635" ht="15">
      <c r="K8635" s="31"/>
    </row>
    <row r="8636" ht="15">
      <c r="K8636" s="31"/>
    </row>
    <row r="8637" ht="15">
      <c r="K8637" s="31"/>
    </row>
    <row r="8638" ht="15">
      <c r="K8638" s="31"/>
    </row>
    <row r="8639" ht="15">
      <c r="K8639" s="31"/>
    </row>
    <row r="8640" ht="15">
      <c r="K8640" s="31"/>
    </row>
    <row r="8641" ht="15">
      <c r="K8641" s="31"/>
    </row>
    <row r="8642" ht="15">
      <c r="K8642" s="31"/>
    </row>
    <row r="8643" ht="15">
      <c r="K8643" s="31"/>
    </row>
    <row r="8644" ht="15">
      <c r="K8644" s="31"/>
    </row>
    <row r="8645" ht="15">
      <c r="K8645" s="31"/>
    </row>
    <row r="8646" ht="15">
      <c r="K8646" s="31"/>
    </row>
    <row r="8647" ht="15">
      <c r="K8647" s="31"/>
    </row>
    <row r="8648" ht="15">
      <c r="K8648" s="31"/>
    </row>
    <row r="8649" ht="15">
      <c r="K8649" s="31"/>
    </row>
    <row r="8650" ht="15">
      <c r="K8650" s="31"/>
    </row>
    <row r="8651" ht="15">
      <c r="K8651" s="31"/>
    </row>
    <row r="8652" ht="15">
      <c r="K8652" s="31"/>
    </row>
    <row r="8653" ht="15">
      <c r="K8653" s="31"/>
    </row>
    <row r="8654" ht="15">
      <c r="K8654" s="31"/>
    </row>
    <row r="8655" ht="15">
      <c r="K8655" s="31"/>
    </row>
    <row r="8656" ht="15">
      <c r="K8656" s="31"/>
    </row>
    <row r="8657" ht="15">
      <c r="K8657" s="31"/>
    </row>
    <row r="8658" ht="15">
      <c r="K8658" s="31"/>
    </row>
    <row r="8659" ht="15">
      <c r="K8659" s="31"/>
    </row>
    <row r="8660" ht="15">
      <c r="K8660" s="31"/>
    </row>
    <row r="8661" ht="15">
      <c r="K8661" s="31"/>
    </row>
    <row r="8662" ht="15">
      <c r="K8662" s="31"/>
    </row>
    <row r="8663" ht="15">
      <c r="K8663" s="31"/>
    </row>
    <row r="8664" ht="15">
      <c r="K8664" s="31"/>
    </row>
    <row r="8665" ht="15">
      <c r="K8665" s="31"/>
    </row>
    <row r="8666" ht="15">
      <c r="K8666" s="31"/>
    </row>
    <row r="8667" ht="15">
      <c r="K8667" s="31"/>
    </row>
    <row r="8668" ht="15">
      <c r="K8668" s="33"/>
    </row>
    <row r="8669" ht="15">
      <c r="K8669" s="31"/>
    </row>
    <row r="8670" ht="15">
      <c r="K8670" s="31"/>
    </row>
    <row r="8671" ht="15">
      <c r="K8671" s="31"/>
    </row>
    <row r="8672" ht="15">
      <c r="K8672" s="31"/>
    </row>
    <row r="8673" ht="15">
      <c r="K8673" s="31"/>
    </row>
    <row r="8674" ht="15">
      <c r="K8674" s="31"/>
    </row>
    <row r="8675" ht="15">
      <c r="K8675" s="31"/>
    </row>
    <row r="8676" ht="15">
      <c r="K8676" s="31"/>
    </row>
    <row r="8677" ht="15">
      <c r="K8677" s="31"/>
    </row>
    <row r="8678" ht="15">
      <c r="K8678" s="31"/>
    </row>
    <row r="8679" ht="15">
      <c r="K8679" s="31"/>
    </row>
    <row r="8680" ht="15">
      <c r="K8680" s="31"/>
    </row>
    <row r="8681" ht="15">
      <c r="K8681" s="31"/>
    </row>
    <row r="8682" ht="15">
      <c r="K8682" s="31"/>
    </row>
    <row r="8683" ht="15">
      <c r="K8683" s="31"/>
    </row>
    <row r="8684" ht="15">
      <c r="K8684" s="31"/>
    </row>
    <row r="8685" ht="15">
      <c r="K8685" s="31"/>
    </row>
    <row r="8686" ht="15">
      <c r="K8686" s="31"/>
    </row>
    <row r="8687" ht="15">
      <c r="K8687" s="31"/>
    </row>
    <row r="8688" ht="15">
      <c r="K8688" s="31"/>
    </row>
    <row r="8689" ht="15">
      <c r="K8689" s="31"/>
    </row>
    <row r="8690" ht="15">
      <c r="K8690" s="31"/>
    </row>
    <row r="8691" ht="15">
      <c r="K8691" s="31"/>
    </row>
    <row r="8692" ht="15">
      <c r="K8692" s="31"/>
    </row>
    <row r="8693" ht="15">
      <c r="K8693" s="31"/>
    </row>
    <row r="8694" ht="15">
      <c r="K8694" s="31"/>
    </row>
    <row r="8695" ht="15">
      <c r="K8695" s="31"/>
    </row>
    <row r="8696" ht="15">
      <c r="K8696" s="31"/>
    </row>
    <row r="8697" ht="15">
      <c r="K8697" s="31"/>
    </row>
    <row r="8698" ht="15">
      <c r="K8698" s="31"/>
    </row>
    <row r="8699" ht="15">
      <c r="K8699" s="31"/>
    </row>
    <row r="8700" ht="15">
      <c r="K8700" s="31"/>
    </row>
    <row r="8701" ht="15">
      <c r="K8701" s="31"/>
    </row>
    <row r="8702" ht="15">
      <c r="K8702" s="31"/>
    </row>
    <row r="8703" ht="15">
      <c r="K8703" s="31"/>
    </row>
    <row r="8704" ht="15">
      <c r="K8704" s="31"/>
    </row>
    <row r="8705" ht="15">
      <c r="K8705" s="31"/>
    </row>
    <row r="8706" ht="15">
      <c r="K8706" s="31"/>
    </row>
    <row r="8707" ht="15">
      <c r="K8707" s="31"/>
    </row>
    <row r="8708" ht="15">
      <c r="K8708" s="31"/>
    </row>
    <row r="8709" ht="15">
      <c r="K8709" s="31"/>
    </row>
    <row r="8710" ht="15">
      <c r="K8710" s="31"/>
    </row>
    <row r="8711" ht="15">
      <c r="K8711" s="31"/>
    </row>
    <row r="8712" ht="15">
      <c r="K8712" s="31"/>
    </row>
    <row r="8713" ht="15">
      <c r="K8713" s="31"/>
    </row>
    <row r="8714" ht="15">
      <c r="K8714" s="31"/>
    </row>
    <row r="8715" ht="15">
      <c r="K8715" s="31"/>
    </row>
    <row r="8716" ht="15">
      <c r="K8716" s="33"/>
    </row>
    <row r="8717" ht="15">
      <c r="K8717" s="31"/>
    </row>
    <row r="8718" ht="15">
      <c r="K8718" s="31"/>
    </row>
    <row r="8719" ht="15">
      <c r="K8719" s="31"/>
    </row>
    <row r="8720" ht="15">
      <c r="K8720" s="31"/>
    </row>
    <row r="8721" ht="15">
      <c r="K8721" s="31"/>
    </row>
    <row r="8722" ht="15">
      <c r="K8722" s="31"/>
    </row>
    <row r="8723" ht="15">
      <c r="K8723" s="31"/>
    </row>
    <row r="8724" ht="15">
      <c r="K8724" s="31"/>
    </row>
    <row r="8725" ht="15">
      <c r="K8725" s="31"/>
    </row>
    <row r="8726" ht="15">
      <c r="K8726" s="31"/>
    </row>
    <row r="8727" ht="15">
      <c r="K8727" s="31"/>
    </row>
    <row r="8728" ht="15">
      <c r="K8728" s="31"/>
    </row>
    <row r="8729" ht="15">
      <c r="K8729" s="31"/>
    </row>
    <row r="8730" ht="15">
      <c r="K8730" s="31"/>
    </row>
    <row r="8731" ht="15">
      <c r="K8731" s="31"/>
    </row>
    <row r="8732" ht="15">
      <c r="K8732" s="31"/>
    </row>
    <row r="8733" ht="15">
      <c r="K8733" s="31"/>
    </row>
    <row r="8734" ht="15">
      <c r="K8734" s="31"/>
    </row>
    <row r="8735" ht="15">
      <c r="K8735" s="31"/>
    </row>
    <row r="8736" ht="15">
      <c r="K8736" s="31"/>
    </row>
    <row r="8737" ht="15">
      <c r="K8737" s="31"/>
    </row>
    <row r="8738" ht="15">
      <c r="K8738" s="31"/>
    </row>
    <row r="8739" ht="15">
      <c r="K8739" s="31"/>
    </row>
    <row r="8740" ht="15">
      <c r="K8740" s="31"/>
    </row>
    <row r="8741" ht="15">
      <c r="K8741" s="31"/>
    </row>
    <row r="8742" ht="15">
      <c r="K8742" s="31"/>
    </row>
    <row r="8743" ht="15">
      <c r="K8743" s="31"/>
    </row>
    <row r="8744" ht="15">
      <c r="K8744" s="31"/>
    </row>
    <row r="8745" ht="15">
      <c r="K8745" s="31"/>
    </row>
    <row r="8746" ht="15">
      <c r="K8746" s="31"/>
    </row>
    <row r="8747" ht="15">
      <c r="K8747" s="31"/>
    </row>
    <row r="8748" ht="15">
      <c r="K8748" s="31"/>
    </row>
    <row r="8749" ht="15">
      <c r="K8749" s="31"/>
    </row>
    <row r="8750" ht="15">
      <c r="K8750" s="31"/>
    </row>
    <row r="8751" ht="15">
      <c r="K8751" s="31"/>
    </row>
    <row r="8752" ht="15">
      <c r="K8752" s="31"/>
    </row>
    <row r="8753" ht="15">
      <c r="K8753" s="31"/>
    </row>
    <row r="8754" ht="15">
      <c r="K8754" s="31"/>
    </row>
    <row r="8755" ht="15">
      <c r="K8755" s="31"/>
    </row>
    <row r="8756" ht="15">
      <c r="K8756" s="31"/>
    </row>
    <row r="8757" ht="15">
      <c r="K8757" s="31"/>
    </row>
    <row r="8758" ht="15">
      <c r="K8758" s="31"/>
    </row>
    <row r="8759" ht="15">
      <c r="K8759" s="31"/>
    </row>
    <row r="8760" ht="15">
      <c r="K8760" s="31"/>
    </row>
    <row r="8761" ht="15">
      <c r="K8761" s="31"/>
    </row>
    <row r="8762" ht="15">
      <c r="K8762" s="31"/>
    </row>
    <row r="8763" ht="15">
      <c r="K8763" s="31"/>
    </row>
    <row r="8764" ht="15">
      <c r="K8764" s="31"/>
    </row>
    <row r="8765" ht="15">
      <c r="K8765" s="31"/>
    </row>
    <row r="8766" ht="15">
      <c r="K8766" s="31"/>
    </row>
    <row r="8767" ht="15">
      <c r="K8767" s="31"/>
    </row>
    <row r="8768" ht="15">
      <c r="K8768" s="31"/>
    </row>
    <row r="8769" ht="15">
      <c r="K8769" s="31"/>
    </row>
    <row r="8770" ht="15">
      <c r="K8770" s="31"/>
    </row>
    <row r="8771" ht="15">
      <c r="K8771" s="31"/>
    </row>
    <row r="8772" ht="15">
      <c r="K8772" s="31"/>
    </row>
    <row r="8773" ht="15">
      <c r="K8773" s="31"/>
    </row>
    <row r="8774" ht="15">
      <c r="K8774" s="31"/>
    </row>
    <row r="8775" ht="15">
      <c r="K8775" s="31"/>
    </row>
    <row r="8776" ht="15">
      <c r="K8776" s="31"/>
    </row>
    <row r="8777" ht="15">
      <c r="K8777" s="31"/>
    </row>
    <row r="8778" ht="15">
      <c r="K8778" s="31"/>
    </row>
    <row r="8779" ht="15">
      <c r="K8779" s="31"/>
    </row>
    <row r="8780" ht="15">
      <c r="K8780" s="31"/>
    </row>
    <row r="8781" ht="15">
      <c r="K8781" s="31"/>
    </row>
    <row r="8782" ht="14.25">
      <c r="K8782" s="32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2020-10-09T08:32:30Z</dcterms:created>
  <dcterms:modified xsi:type="dcterms:W3CDTF">2021-04-16T18:03:36Z</dcterms:modified>
  <cp:category/>
  <cp:version/>
  <cp:contentType/>
  <cp:contentStatus/>
</cp:coreProperties>
</file>