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 Souza\Documents\UFRB\2018.2\"/>
    </mc:Choice>
  </mc:AlternateContent>
  <bookViews>
    <workbookView xWindow="0" yWindow="0" windowWidth="20490" windowHeight="705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C112" i="1" l="1"/>
  <c r="C107" i="1"/>
  <c r="C100" i="1"/>
  <c r="C95" i="1"/>
  <c r="C84" i="1"/>
  <c r="C73" i="1"/>
  <c r="C60" i="1"/>
  <c r="C49" i="1"/>
  <c r="C40" i="1"/>
  <c r="C31" i="1"/>
  <c r="C114" i="1" l="1"/>
  <c r="C157" i="2"/>
  <c r="C112" i="2"/>
  <c r="C78" i="2"/>
  <c r="C63" i="2"/>
  <c r="C51" i="2"/>
  <c r="C22" i="2"/>
  <c r="C174" i="2" l="1"/>
</calcChain>
</file>

<file path=xl/sharedStrings.xml><?xml version="1.0" encoding="utf-8"?>
<sst xmlns="http://schemas.openxmlformats.org/spreadsheetml/2006/main" count="235" uniqueCount="163">
  <si>
    <t>Quadro de Atividades Complementares do Curso de Engenharia Florestal</t>
  </si>
  <si>
    <t>Matrícula</t>
  </si>
  <si>
    <t>Resolução CONAC</t>
  </si>
  <si>
    <t>002/2012</t>
  </si>
  <si>
    <t>Atividade</t>
  </si>
  <si>
    <t>Pontuação</t>
  </si>
  <si>
    <t>Pontuação máxima</t>
  </si>
  <si>
    <t>Estágio extracurricular</t>
  </si>
  <si>
    <t>1 ponto a cada 6 horas</t>
  </si>
  <si>
    <t>Monitoria</t>
  </si>
  <si>
    <t>5 pontos por semestre</t>
  </si>
  <si>
    <t xml:space="preserve">Participação em Projeto de Extensão </t>
  </si>
  <si>
    <t xml:space="preserve">Participação em Projeto de Pesquisa </t>
  </si>
  <si>
    <t>Participação em Projeto de PROPAAE</t>
  </si>
  <si>
    <t>Projeto com Bolsa</t>
  </si>
  <si>
    <t>10 pontos por semestre</t>
  </si>
  <si>
    <t>Total</t>
  </si>
  <si>
    <t>Participação em eventos científicos, tecnológicos e/ou acadêmicos</t>
  </si>
  <si>
    <t>até 24 horas</t>
  </si>
  <si>
    <t>2 pontos por evento</t>
  </si>
  <si>
    <t>maior 24 horas</t>
  </si>
  <si>
    <t>4 pontos por evento</t>
  </si>
  <si>
    <t>Semana Pedagógica</t>
  </si>
  <si>
    <t>10 pontos por semana</t>
  </si>
  <si>
    <t>Apresentação de trabalhos em eventos científicos, tecnológicos e/ou acadêmicos</t>
  </si>
  <si>
    <t>Oral</t>
  </si>
  <si>
    <t>10 pontos por apresentação</t>
  </si>
  <si>
    <t>Poster</t>
  </si>
  <si>
    <t>5 pontos por apresentação</t>
  </si>
  <si>
    <t>Outras modalidades</t>
  </si>
  <si>
    <t>2 pontos por apresentação</t>
  </si>
  <si>
    <t>Publicação de trabalhos em everntos científicos, tecnológicos e/ou acadêmicos</t>
  </si>
  <si>
    <t>Resumo</t>
  </si>
  <si>
    <t>2 pontos por resumo</t>
  </si>
  <si>
    <t>Resumo expandido</t>
  </si>
  <si>
    <t>5 pontos por resumo</t>
  </si>
  <si>
    <t>Trabalho completo</t>
  </si>
  <si>
    <t>10 pontos por trabalho</t>
  </si>
  <si>
    <t>Publicação de trabalhos em periódicos</t>
  </si>
  <si>
    <t>Periódicos não indexados</t>
  </si>
  <si>
    <t>10 pontos por artigo</t>
  </si>
  <si>
    <t>Periódicos indexados</t>
  </si>
  <si>
    <t>20 pontos por artigo</t>
  </si>
  <si>
    <t>Atividade de extensão</t>
  </si>
  <si>
    <t>até 2 dias</t>
  </si>
  <si>
    <t>2 pontos por participação</t>
  </si>
  <si>
    <t>maior que 2 dias</t>
  </si>
  <si>
    <t>5 pontos por participação</t>
  </si>
  <si>
    <t>Organização de everntos científicos, tecnológicos e/ou acadêmicos</t>
  </si>
  <si>
    <t>Local até 2 dias</t>
  </si>
  <si>
    <t>5 pontos por organização</t>
  </si>
  <si>
    <t>Local maior 2 dias</t>
  </si>
  <si>
    <t>Regional até 2 dias</t>
  </si>
  <si>
    <t>10 pontos por organização</t>
  </si>
  <si>
    <t>Regional maior 2 dias</t>
  </si>
  <si>
    <t>Nacional até 2 dias</t>
  </si>
  <si>
    <t>15 pontos por organização</t>
  </si>
  <si>
    <t>Nacional maior 2 dias</t>
  </si>
  <si>
    <t>Internacional até 2 dias</t>
  </si>
  <si>
    <t>20 pontos por organização</t>
  </si>
  <si>
    <t>40 pontos por organização</t>
  </si>
  <si>
    <t>Participação em grupos cadastrados no Centro*</t>
  </si>
  <si>
    <t>Grupo de estudo</t>
  </si>
  <si>
    <t>5 pontos por grupo</t>
  </si>
  <si>
    <t>Grupo de pesquisa</t>
  </si>
  <si>
    <t>Grupo de educação tutorial institucionalizado</t>
  </si>
  <si>
    <t>10 pontos por grupo</t>
  </si>
  <si>
    <t>(PET/SESu/MEC)</t>
  </si>
  <si>
    <t>Empresa Junior</t>
  </si>
  <si>
    <t>até 8 horas</t>
  </si>
  <si>
    <t>3 pontos por curso</t>
  </si>
  <si>
    <t>de 8 a 20 horas</t>
  </si>
  <si>
    <t>5 pontos por curso</t>
  </si>
  <si>
    <t>maior 20 horas</t>
  </si>
  <si>
    <t>10 pontos por curso</t>
  </si>
  <si>
    <t>Premiação em áreas afins</t>
  </si>
  <si>
    <t>Premiação</t>
  </si>
  <si>
    <t>10 pontos por prêmio</t>
  </si>
  <si>
    <t>Representação Estudantil</t>
  </si>
  <si>
    <t>Conselho superir e Câmaras, Concselho Setorial e Colegiado de Curso</t>
  </si>
  <si>
    <t>5 pontos por representação</t>
  </si>
  <si>
    <t>Ciretório Central de Estudantes (DCE) Diretórios Acadêmicos (DA)</t>
  </si>
  <si>
    <t>Disciplinas optativas extras</t>
  </si>
  <si>
    <t>10 pontos por disciplina</t>
  </si>
  <si>
    <t>40 pontos</t>
  </si>
  <si>
    <t>Total Geral</t>
  </si>
  <si>
    <t>mínimo 102 pontos</t>
  </si>
  <si>
    <t>Participação em cursos extracurriculares</t>
  </si>
  <si>
    <t>Discente: Catiúrsia Nascimento Dias</t>
  </si>
  <si>
    <t>TOTAL</t>
  </si>
  <si>
    <t xml:space="preserve">Matrícula: </t>
  </si>
  <si>
    <t>Discente:</t>
  </si>
  <si>
    <t xml:space="preserve">UNIVERSIDADE FEDERAL DO RECÔNCAVO DA BAHIA </t>
  </si>
  <si>
    <t xml:space="preserve">Barema de Atividades Complementares do Curso de Agronomia </t>
  </si>
  <si>
    <t>Resolução CONAC 002/2017</t>
  </si>
  <si>
    <t>ATIVIDADES</t>
  </si>
  <si>
    <t>Atividades Diversas</t>
  </si>
  <si>
    <t>Estágio não obrigatório</t>
  </si>
  <si>
    <t>2 pontos para cada 10 horas</t>
  </si>
  <si>
    <t>Monitoria Acadêmica</t>
  </si>
  <si>
    <t>Participação em projeto de extensão</t>
  </si>
  <si>
    <t>Participação em projeto de pesquisa</t>
  </si>
  <si>
    <t>Participação em projeto da PROPAAE</t>
  </si>
  <si>
    <t>Participação em programa de iniciação cinetífica (PIBIC), ou de desenvolvimento tecnológico e inovção (PIBIT) e de extensão (PIBEX; como bolsista ou voluntário</t>
  </si>
  <si>
    <t>6 pontos por semestre</t>
  </si>
  <si>
    <t>Outras atividades sem aderência ao curso de formação</t>
  </si>
  <si>
    <t>0,5 pontos por atividade</t>
  </si>
  <si>
    <t>Participação em eventos</t>
  </si>
  <si>
    <t>5 pontos por evento</t>
  </si>
  <si>
    <t>Apresentação de trabalhos na forma oral</t>
  </si>
  <si>
    <t>6 pontos por apresentação</t>
  </si>
  <si>
    <t>Apresentação de trabalhos na forma pôster</t>
  </si>
  <si>
    <t>Outras modalidades (filme, documentário, mesa redonda, palestras)</t>
  </si>
  <si>
    <t>Publicação de trabalhos em anais de eventos, tecnológicos e/ou acadêmicos</t>
  </si>
  <si>
    <t>Resumo simples</t>
  </si>
  <si>
    <t>6 pontos por resumo</t>
  </si>
  <si>
    <t>7 pontos por trabalho</t>
  </si>
  <si>
    <t>Publicação de trabalhos em periódicos e outras publicações</t>
  </si>
  <si>
    <t>5 pontos por artigo</t>
  </si>
  <si>
    <t>15 pontos por publicação</t>
  </si>
  <si>
    <t>Outras publicações (Boletins técnicos, notas técnicas, informativos técnicos)</t>
  </si>
  <si>
    <t>4 pontos por publicação</t>
  </si>
  <si>
    <t>Atividade de Extensão</t>
  </si>
  <si>
    <t>Participação em atividade de extensão até 48 horas</t>
  </si>
  <si>
    <t>Participação em atividade de extensão acima de 48 horas</t>
  </si>
  <si>
    <t>3 pontos por participação</t>
  </si>
  <si>
    <t>Expositor em stand</t>
  </si>
  <si>
    <t>1 ponto</t>
  </si>
  <si>
    <t>Entrevistas orais em rádio ou televisão e artigos em jornais e revistas sobre temas da área acadêmica</t>
  </si>
  <si>
    <t>1 ponto por participação</t>
  </si>
  <si>
    <t>Organização de Cursos e Eventos</t>
  </si>
  <si>
    <t>3 pontos por organização</t>
  </si>
  <si>
    <t>Local e regional acima de 2 dias</t>
  </si>
  <si>
    <t>Local e regional até 2 dias</t>
  </si>
  <si>
    <t>4 pontos por organização</t>
  </si>
  <si>
    <t>Nacional e internacional até 2 dias</t>
  </si>
  <si>
    <t>Nacional e internacional acima de 2 dias</t>
  </si>
  <si>
    <t>Monitor de curso ou evento</t>
  </si>
  <si>
    <t>5 pontos por atividade</t>
  </si>
  <si>
    <t>Participação em Grupos</t>
  </si>
  <si>
    <t>grupos de estudos cadastrados em centros de ensino da UFRB</t>
  </si>
  <si>
    <t>Grupos de Pesquisa CNPq</t>
  </si>
  <si>
    <t>4 pontos por grupo</t>
  </si>
  <si>
    <t>Grupos de educação tutorial institucionalizados (PET/SESU/MEC)</t>
  </si>
  <si>
    <t>Empresa Júnior</t>
  </si>
  <si>
    <t>Particiação em Cursos Extracurriculares</t>
  </si>
  <si>
    <t>Até 8 horas</t>
  </si>
  <si>
    <t>3 ontos por curso</t>
  </si>
  <si>
    <t>Acima de 8 horas</t>
  </si>
  <si>
    <t>Curso de idiomas realizados durante a graduação</t>
  </si>
  <si>
    <t>Curso Online</t>
  </si>
  <si>
    <t>2 pontos por curso</t>
  </si>
  <si>
    <t>Premiações em Áreas Afins</t>
  </si>
  <si>
    <t>Premisções de cunho acadêmico/científico/tecnológico</t>
  </si>
  <si>
    <t>Representante Estudantil</t>
  </si>
  <si>
    <t>Conselho Superior e Câmaras, Conselhos Setorial e Colegiado de Curso (com comprovação de no mínimo 75% de participação efetiva)</t>
  </si>
  <si>
    <t>Diretório Central de Estudantes (DCE) e Diretório Acadêmico (DA)</t>
  </si>
  <si>
    <t>Disciplinas Optativas Extras</t>
  </si>
  <si>
    <t>Componentes optativos extras, eletivos e realizados em intercâmbio</t>
  </si>
  <si>
    <t>5 pontos por componente</t>
  </si>
  <si>
    <t>PONTUAÇÃO MÍNIMA</t>
  </si>
  <si>
    <t>100 pontos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</si>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</sst>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color rgb="FF000000"/>
      <name val="Arial"/>
      <family val="2"/>
    </font>
    <font>
      <i/>
      <sz val="9"/>
      <color rgb="FF22222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9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0" fillId="0" borderId="13" xfId="0" applyBorder="1"/>
    <xf numFmtId="0" fontId="1" fillId="3" borderId="1" xfId="0" applyFont="1" applyFill="1" applyBorder="1"/>
    <xf numFmtId="0" fontId="1" fillId="0" borderId="1" xfId="0" applyFont="1" applyFill="1" applyBorder="1" applyAlignment="1"/>
    <xf numFmtId="0" fontId="0" fillId="0" borderId="1" xfId="0" applyFill="1" applyBorder="1"/>
    <xf numFmtId="0" fontId="0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2" fillId="0" borderId="0" xfId="1" applyFill="1" applyBorder="1"/>
    <xf numFmtId="0" fontId="10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0" borderId="0" xfId="0" applyFont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right" wrapText="1"/>
    </xf>
    <xf numFmtId="0" fontId="1" fillId="0" borderId="5" xfId="0" applyFont="1" applyBorder="1" applyAlignment="1">
      <alignment wrapText="1"/>
    </xf>
    <xf numFmtId="0" fontId="13" fillId="9" borderId="6" xfId="0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wrapText="1"/>
    </xf>
    <xf numFmtId="0" fontId="13" fillId="9" borderId="6" xfId="0" applyFont="1" applyFill="1" applyBorder="1" applyAlignment="1">
      <alignment horizontal="right"/>
    </xf>
    <xf numFmtId="0" fontId="1" fillId="0" borderId="5" xfId="0" applyFont="1" applyBorder="1"/>
    <xf numFmtId="0" fontId="1" fillId="0" borderId="5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zoomScaleNormal="100" workbookViewId="0">
      <selection activeCell="I18" sqref="I18"/>
    </sheetView>
  </sheetViews>
  <sheetFormatPr defaultRowHeight="15" x14ac:dyDescent="0.25"/>
  <cols>
    <col min="1" max="1" width="84.140625" customWidth="1"/>
    <col min="2" max="2" width="31.5703125" customWidth="1"/>
    <col min="3" max="3" width="22.5703125" style="94" customWidth="1"/>
  </cols>
  <sheetData>
    <row r="1" spans="1:3" x14ac:dyDescent="0.25">
      <c r="A1" s="47" t="s">
        <v>92</v>
      </c>
      <c r="B1" s="48"/>
      <c r="C1" s="49"/>
    </row>
    <row r="2" spans="1:3" x14ac:dyDescent="0.25">
      <c r="A2" s="50"/>
      <c r="B2" s="51"/>
      <c r="C2" s="52"/>
    </row>
    <row r="3" spans="1:3" x14ac:dyDescent="0.25">
      <c r="A3" s="64" t="s">
        <v>93</v>
      </c>
      <c r="B3" s="64"/>
      <c r="C3" s="64"/>
    </row>
    <row r="4" spans="1:3" x14ac:dyDescent="0.25">
      <c r="A4" s="2" t="s">
        <v>91</v>
      </c>
      <c r="B4" s="2" t="s">
        <v>90</v>
      </c>
      <c r="C4" s="53" t="s">
        <v>94</v>
      </c>
    </row>
    <row r="5" spans="1:3" x14ac:dyDescent="0.25">
      <c r="A5" s="2"/>
      <c r="B5" s="2"/>
      <c r="C5" s="54"/>
    </row>
    <row r="6" spans="1:3" x14ac:dyDescent="0.25">
      <c r="A6" s="61" t="s">
        <v>95</v>
      </c>
      <c r="B6" s="62"/>
      <c r="C6" s="63"/>
    </row>
    <row r="7" spans="1:3" x14ac:dyDescent="0.25">
      <c r="A7" s="55" t="s">
        <v>96</v>
      </c>
      <c r="B7" s="56"/>
      <c r="C7" s="57"/>
    </row>
    <row r="8" spans="1:3" x14ac:dyDescent="0.25">
      <c r="A8" s="2"/>
      <c r="B8" s="36" t="s">
        <v>5</v>
      </c>
      <c r="C8" s="36" t="s">
        <v>6</v>
      </c>
    </row>
    <row r="9" spans="1:3" x14ac:dyDescent="0.25">
      <c r="A9" s="16" t="s">
        <v>97</v>
      </c>
      <c r="B9" s="16" t="s">
        <v>98</v>
      </c>
      <c r="C9" s="15">
        <v>40</v>
      </c>
    </row>
    <row r="10" spans="1:3" x14ac:dyDescent="0.25">
      <c r="A10" s="23"/>
      <c r="B10" s="23"/>
      <c r="C10" s="39"/>
    </row>
    <row r="11" spans="1:3" x14ac:dyDescent="0.25">
      <c r="A11" s="16" t="s">
        <v>99</v>
      </c>
      <c r="B11" s="16" t="s">
        <v>10</v>
      </c>
      <c r="C11" s="15">
        <v>25</v>
      </c>
    </row>
    <row r="12" spans="1:3" x14ac:dyDescent="0.25">
      <c r="A12" s="23"/>
      <c r="B12" s="39"/>
      <c r="C12" s="39"/>
    </row>
    <row r="13" spans="1:3" x14ac:dyDescent="0.25">
      <c r="A13" s="16" t="s">
        <v>100</v>
      </c>
      <c r="B13" s="16" t="s">
        <v>10</v>
      </c>
      <c r="C13" s="15">
        <v>20</v>
      </c>
    </row>
    <row r="14" spans="1:3" x14ac:dyDescent="0.25">
      <c r="A14" s="16"/>
      <c r="B14" s="16"/>
      <c r="C14" s="15"/>
    </row>
    <row r="15" spans="1:3" x14ac:dyDescent="0.25">
      <c r="A15" s="16" t="s">
        <v>101</v>
      </c>
      <c r="B15" s="16" t="s">
        <v>10</v>
      </c>
      <c r="C15" s="15">
        <v>20</v>
      </c>
    </row>
    <row r="16" spans="1:3" x14ac:dyDescent="0.25">
      <c r="A16" s="16"/>
      <c r="B16" s="16"/>
      <c r="C16" s="15"/>
    </row>
    <row r="17" spans="1:3" x14ac:dyDescent="0.25">
      <c r="A17" s="16" t="s">
        <v>102</v>
      </c>
      <c r="B17" s="16" t="s">
        <v>10</v>
      </c>
      <c r="C17" s="15">
        <v>20</v>
      </c>
    </row>
    <row r="18" spans="1:3" ht="14.25" customHeight="1" x14ac:dyDescent="0.25">
      <c r="A18" s="16"/>
      <c r="B18" s="16"/>
      <c r="C18" s="15"/>
    </row>
    <row r="19" spans="1:3" ht="31.5" customHeight="1" x14ac:dyDescent="0.25">
      <c r="A19" s="14" t="s">
        <v>103</v>
      </c>
      <c r="B19" s="40" t="s">
        <v>104</v>
      </c>
      <c r="C19" s="41">
        <v>30</v>
      </c>
    </row>
    <row r="20" spans="1:3" x14ac:dyDescent="0.25">
      <c r="A20" s="42"/>
      <c r="B20" s="43"/>
      <c r="C20" s="43"/>
    </row>
    <row r="21" spans="1:3" x14ac:dyDescent="0.25">
      <c r="A21" s="14" t="s">
        <v>105</v>
      </c>
      <c r="B21" s="14" t="s">
        <v>106</v>
      </c>
      <c r="C21" s="44">
        <v>3</v>
      </c>
    </row>
    <row r="22" spans="1:3" x14ac:dyDescent="0.25">
      <c r="A22" s="14"/>
      <c r="B22" s="14"/>
      <c r="C22" s="44"/>
    </row>
    <row r="23" spans="1:3" x14ac:dyDescent="0.25">
      <c r="A23" s="14" t="s">
        <v>107</v>
      </c>
      <c r="B23" s="14" t="s">
        <v>108</v>
      </c>
      <c r="C23" s="44">
        <v>35</v>
      </c>
    </row>
    <row r="24" spans="1:3" x14ac:dyDescent="0.25">
      <c r="A24" s="14"/>
      <c r="B24" s="14"/>
      <c r="C24" s="44"/>
    </row>
    <row r="25" spans="1:3" x14ac:dyDescent="0.25">
      <c r="A25" s="14" t="s">
        <v>109</v>
      </c>
      <c r="B25" s="14" t="s">
        <v>110</v>
      </c>
      <c r="C25" s="44">
        <v>24</v>
      </c>
    </row>
    <row r="26" spans="1:3" x14ac:dyDescent="0.25">
      <c r="A26" s="14"/>
      <c r="B26" s="14"/>
      <c r="C26" s="44"/>
    </row>
    <row r="27" spans="1:3" x14ac:dyDescent="0.25">
      <c r="A27" s="14" t="s">
        <v>111</v>
      </c>
      <c r="B27" s="14" t="s">
        <v>30</v>
      </c>
      <c r="C27" s="44">
        <v>10</v>
      </c>
    </row>
    <row r="28" spans="1:3" x14ac:dyDescent="0.25">
      <c r="A28" s="14"/>
      <c r="B28" s="14"/>
      <c r="C28" s="44"/>
    </row>
    <row r="29" spans="1:3" x14ac:dyDescent="0.25">
      <c r="A29" s="14" t="s">
        <v>112</v>
      </c>
      <c r="B29" s="14" t="s">
        <v>30</v>
      </c>
      <c r="C29" s="44">
        <v>10</v>
      </c>
    </row>
    <row r="30" spans="1:3" x14ac:dyDescent="0.25">
      <c r="A30" s="19"/>
      <c r="B30" s="19"/>
      <c r="C30" s="84"/>
    </row>
    <row r="31" spans="1:3" x14ac:dyDescent="0.25">
      <c r="A31" s="19"/>
      <c r="B31" s="74" t="s">
        <v>162</v>
      </c>
      <c r="C31" s="84">
        <f>SUM(C10,C12,C14,C16,C18,C20,C22,C24,C26,C28,C30)</f>
        <v>0</v>
      </c>
    </row>
    <row r="32" spans="1:3" x14ac:dyDescent="0.25">
      <c r="A32" s="72" t="s">
        <v>113</v>
      </c>
      <c r="B32" s="72"/>
      <c r="C32" s="72"/>
    </row>
    <row r="33" spans="1:3" x14ac:dyDescent="0.25">
      <c r="A33" s="19"/>
      <c r="B33" s="37" t="s">
        <v>5</v>
      </c>
      <c r="C33" s="37" t="s">
        <v>6</v>
      </c>
    </row>
    <row r="34" spans="1:3" x14ac:dyDescent="0.25">
      <c r="A34" s="14" t="s">
        <v>114</v>
      </c>
      <c r="B34" s="14" t="s">
        <v>33</v>
      </c>
      <c r="C34" s="44">
        <v>10</v>
      </c>
    </row>
    <row r="35" spans="1:3" x14ac:dyDescent="0.25">
      <c r="A35" s="19"/>
      <c r="B35" s="19"/>
      <c r="C35" s="84"/>
    </row>
    <row r="36" spans="1:3" x14ac:dyDescent="0.25">
      <c r="A36" s="14" t="s">
        <v>34</v>
      </c>
      <c r="B36" s="14" t="s">
        <v>115</v>
      </c>
      <c r="C36" s="44">
        <v>24</v>
      </c>
    </row>
    <row r="37" spans="1:3" x14ac:dyDescent="0.25">
      <c r="A37" s="19"/>
      <c r="B37" s="19"/>
      <c r="C37" s="84"/>
    </row>
    <row r="38" spans="1:3" x14ac:dyDescent="0.25">
      <c r="A38" s="14" t="s">
        <v>36</v>
      </c>
      <c r="B38" s="14" t="s">
        <v>116</v>
      </c>
      <c r="C38" s="44">
        <v>28</v>
      </c>
    </row>
    <row r="39" spans="1:3" x14ac:dyDescent="0.25">
      <c r="A39" s="19"/>
      <c r="B39" s="19"/>
      <c r="C39" s="84"/>
    </row>
    <row r="40" spans="1:3" x14ac:dyDescent="0.25">
      <c r="A40" s="75"/>
      <c r="B40" s="76" t="s">
        <v>162</v>
      </c>
      <c r="C40" s="85">
        <f>SUM(C35,C37,C39)</f>
        <v>0</v>
      </c>
    </row>
    <row r="41" spans="1:3" x14ac:dyDescent="0.25">
      <c r="A41" s="58" t="s">
        <v>117</v>
      </c>
      <c r="B41" s="59"/>
      <c r="C41" s="60"/>
    </row>
    <row r="42" spans="1:3" x14ac:dyDescent="0.25">
      <c r="A42" s="19"/>
      <c r="B42" s="37" t="s">
        <v>5</v>
      </c>
      <c r="C42" s="37" t="s">
        <v>6</v>
      </c>
    </row>
    <row r="43" spans="1:3" x14ac:dyDescent="0.25">
      <c r="A43" s="14" t="s">
        <v>39</v>
      </c>
      <c r="B43" s="14" t="s">
        <v>118</v>
      </c>
      <c r="C43" s="44">
        <v>10</v>
      </c>
    </row>
    <row r="44" spans="1:3" s="1" customFormat="1" x14ac:dyDescent="0.25">
      <c r="A44" s="14"/>
      <c r="B44" s="14"/>
      <c r="C44" s="44"/>
    </row>
    <row r="45" spans="1:3" s="1" customFormat="1" x14ac:dyDescent="0.25">
      <c r="A45" s="14" t="s">
        <v>41</v>
      </c>
      <c r="B45" s="14" t="s">
        <v>119</v>
      </c>
      <c r="C45" s="44">
        <v>45</v>
      </c>
    </row>
    <row r="46" spans="1:3" s="1" customFormat="1" x14ac:dyDescent="0.25">
      <c r="A46" s="14"/>
      <c r="B46" s="14"/>
      <c r="C46" s="44"/>
    </row>
    <row r="47" spans="1:3" s="1" customFormat="1" x14ac:dyDescent="0.25">
      <c r="A47" s="14" t="s">
        <v>120</v>
      </c>
      <c r="B47" s="14" t="s">
        <v>121</v>
      </c>
      <c r="C47" s="44">
        <v>12</v>
      </c>
    </row>
    <row r="48" spans="1:3" s="1" customFormat="1" x14ac:dyDescent="0.25">
      <c r="A48" s="14"/>
      <c r="B48" s="14"/>
      <c r="C48" s="44"/>
    </row>
    <row r="49" spans="1:3" s="1" customFormat="1" x14ac:dyDescent="0.25">
      <c r="A49" s="80"/>
      <c r="B49" s="76" t="s">
        <v>162</v>
      </c>
      <c r="C49" s="86">
        <f>SUM(C44,C46,C48)</f>
        <v>0</v>
      </c>
    </row>
    <row r="50" spans="1:3" s="1" customFormat="1" x14ac:dyDescent="0.25">
      <c r="A50" s="77" t="s">
        <v>122</v>
      </c>
      <c r="B50" s="78"/>
      <c r="C50" s="79"/>
    </row>
    <row r="51" spans="1:3" x14ac:dyDescent="0.25">
      <c r="A51" s="13"/>
      <c r="B51" s="44" t="s">
        <v>5</v>
      </c>
      <c r="C51" s="44" t="s">
        <v>6</v>
      </c>
    </row>
    <row r="52" spans="1:3" x14ac:dyDescent="0.25">
      <c r="A52" s="16" t="s">
        <v>123</v>
      </c>
      <c r="B52" s="22" t="s">
        <v>45</v>
      </c>
      <c r="C52" s="15">
        <v>14</v>
      </c>
    </row>
    <row r="53" spans="1:3" x14ac:dyDescent="0.25">
      <c r="A53" s="16"/>
      <c r="B53" s="16"/>
      <c r="C53" s="15"/>
    </row>
    <row r="54" spans="1:3" x14ac:dyDescent="0.25">
      <c r="A54" s="16" t="s">
        <v>124</v>
      </c>
      <c r="B54" s="16" t="s">
        <v>125</v>
      </c>
      <c r="C54" s="15">
        <v>21</v>
      </c>
    </row>
    <row r="55" spans="1:3" x14ac:dyDescent="0.25">
      <c r="A55" s="16"/>
      <c r="B55" s="16"/>
      <c r="C55" s="15"/>
    </row>
    <row r="56" spans="1:3" x14ac:dyDescent="0.25">
      <c r="A56" s="16" t="s">
        <v>126</v>
      </c>
      <c r="B56" s="16" t="s">
        <v>127</v>
      </c>
      <c r="C56" s="15">
        <v>5</v>
      </c>
    </row>
    <row r="57" spans="1:3" x14ac:dyDescent="0.25">
      <c r="A57" s="16"/>
      <c r="B57" s="16"/>
      <c r="C57" s="15"/>
    </row>
    <row r="58" spans="1:3" ht="34.5" customHeight="1" x14ac:dyDescent="0.25">
      <c r="A58" s="14" t="s">
        <v>128</v>
      </c>
      <c r="B58" s="45" t="s">
        <v>129</v>
      </c>
      <c r="C58" s="41">
        <v>5</v>
      </c>
    </row>
    <row r="59" spans="1:3" x14ac:dyDescent="0.25">
      <c r="A59" s="20"/>
      <c r="B59" s="3"/>
      <c r="C59" s="87"/>
    </row>
    <row r="60" spans="1:3" x14ac:dyDescent="0.25">
      <c r="A60" s="20"/>
      <c r="B60" s="81" t="s">
        <v>162</v>
      </c>
      <c r="C60" s="88">
        <f>SUM(C53,C55,C57,C59)</f>
        <v>0</v>
      </c>
    </row>
    <row r="61" spans="1:3" x14ac:dyDescent="0.25">
      <c r="A61" s="66" t="s">
        <v>130</v>
      </c>
      <c r="B61" s="67"/>
      <c r="C61" s="68"/>
    </row>
    <row r="62" spans="1:3" x14ac:dyDescent="0.25">
      <c r="A62" s="18"/>
      <c r="B62" s="37" t="s">
        <v>5</v>
      </c>
      <c r="C62" s="37" t="s">
        <v>6</v>
      </c>
    </row>
    <row r="63" spans="1:3" x14ac:dyDescent="0.25">
      <c r="A63" s="14" t="s">
        <v>133</v>
      </c>
      <c r="B63" s="14" t="s">
        <v>131</v>
      </c>
      <c r="C63" s="44">
        <v>15</v>
      </c>
    </row>
    <row r="64" spans="1:3" x14ac:dyDescent="0.25">
      <c r="A64" s="14"/>
      <c r="B64" s="14"/>
      <c r="C64" s="44"/>
    </row>
    <row r="65" spans="1:3" x14ac:dyDescent="0.25">
      <c r="A65" s="14" t="s">
        <v>132</v>
      </c>
      <c r="B65" s="14" t="s">
        <v>134</v>
      </c>
      <c r="C65" s="44">
        <v>20</v>
      </c>
    </row>
    <row r="66" spans="1:3" x14ac:dyDescent="0.25">
      <c r="A66" s="14"/>
      <c r="B66" s="14"/>
      <c r="C66" s="44"/>
    </row>
    <row r="67" spans="1:3" x14ac:dyDescent="0.25">
      <c r="A67" s="14" t="s">
        <v>135</v>
      </c>
      <c r="B67" s="14" t="s">
        <v>50</v>
      </c>
      <c r="C67" s="44">
        <v>20</v>
      </c>
    </row>
    <row r="68" spans="1:3" x14ac:dyDescent="0.25">
      <c r="A68" s="14"/>
      <c r="B68" s="14"/>
      <c r="C68" s="44"/>
    </row>
    <row r="69" spans="1:3" x14ac:dyDescent="0.25">
      <c r="A69" s="14" t="s">
        <v>136</v>
      </c>
      <c r="B69" s="14" t="s">
        <v>53</v>
      </c>
      <c r="C69" s="44">
        <v>30</v>
      </c>
    </row>
    <row r="70" spans="1:3" x14ac:dyDescent="0.25">
      <c r="A70" s="14"/>
      <c r="B70" s="14"/>
      <c r="C70" s="44"/>
    </row>
    <row r="71" spans="1:3" x14ac:dyDescent="0.25">
      <c r="A71" s="14" t="s">
        <v>137</v>
      </c>
      <c r="B71" s="14" t="s">
        <v>138</v>
      </c>
      <c r="C71" s="44">
        <v>15</v>
      </c>
    </row>
    <row r="72" spans="1:3" x14ac:dyDescent="0.25">
      <c r="A72" s="14"/>
      <c r="B72" s="14"/>
      <c r="C72" s="44"/>
    </row>
    <row r="73" spans="1:3" x14ac:dyDescent="0.25">
      <c r="A73" s="80"/>
      <c r="B73" s="76" t="s">
        <v>162</v>
      </c>
      <c r="C73" s="86">
        <f>SUM(C64,C66,C68,C70,C72)</f>
        <v>0</v>
      </c>
    </row>
    <row r="74" spans="1:3" x14ac:dyDescent="0.25">
      <c r="A74" s="69" t="s">
        <v>139</v>
      </c>
      <c r="B74" s="70"/>
      <c r="C74" s="71"/>
    </row>
    <row r="75" spans="1:3" x14ac:dyDescent="0.25">
      <c r="A75" s="19"/>
      <c r="B75" s="37" t="s">
        <v>5</v>
      </c>
      <c r="C75" s="37" t="s">
        <v>6</v>
      </c>
    </row>
    <row r="76" spans="1:3" x14ac:dyDescent="0.25">
      <c r="A76" s="14" t="s">
        <v>140</v>
      </c>
      <c r="B76" s="14" t="s">
        <v>10</v>
      </c>
      <c r="C76" s="44">
        <v>15</v>
      </c>
    </row>
    <row r="77" spans="1:3" x14ac:dyDescent="0.25">
      <c r="A77" s="14"/>
      <c r="B77" s="14"/>
      <c r="C77" s="44"/>
    </row>
    <row r="78" spans="1:3" x14ac:dyDescent="0.25">
      <c r="A78" s="14" t="s">
        <v>141</v>
      </c>
      <c r="B78" s="14" t="s">
        <v>142</v>
      </c>
      <c r="C78" s="44">
        <v>8</v>
      </c>
    </row>
    <row r="79" spans="1:3" x14ac:dyDescent="0.25">
      <c r="A79" s="14"/>
      <c r="B79" s="14"/>
      <c r="C79" s="44"/>
    </row>
    <row r="80" spans="1:3" x14ac:dyDescent="0.25">
      <c r="A80" s="14" t="s">
        <v>143</v>
      </c>
      <c r="B80" s="14" t="s">
        <v>15</v>
      </c>
      <c r="C80" s="44">
        <v>40</v>
      </c>
    </row>
    <row r="81" spans="1:3" x14ac:dyDescent="0.25">
      <c r="A81" s="14"/>
      <c r="B81" s="14"/>
      <c r="C81" s="44"/>
    </row>
    <row r="82" spans="1:3" x14ac:dyDescent="0.25">
      <c r="A82" s="14" t="s">
        <v>144</v>
      </c>
      <c r="B82" s="14" t="s">
        <v>10</v>
      </c>
      <c r="C82" s="44">
        <v>30</v>
      </c>
    </row>
    <row r="83" spans="1:3" x14ac:dyDescent="0.25">
      <c r="A83" s="19"/>
      <c r="B83" s="19"/>
      <c r="C83" s="84"/>
    </row>
    <row r="84" spans="1:3" x14ac:dyDescent="0.25">
      <c r="A84" s="75"/>
      <c r="B84" s="76" t="s">
        <v>162</v>
      </c>
      <c r="C84" s="85">
        <f>SUM(C77,C79,C81,C83)</f>
        <v>0</v>
      </c>
    </row>
    <row r="85" spans="1:3" x14ac:dyDescent="0.25">
      <c r="A85" s="55" t="s">
        <v>145</v>
      </c>
      <c r="B85" s="56"/>
      <c r="C85" s="57"/>
    </row>
    <row r="86" spans="1:3" x14ac:dyDescent="0.25">
      <c r="A86" s="2"/>
      <c r="B86" s="37" t="s">
        <v>5</v>
      </c>
      <c r="C86" s="37" t="s">
        <v>6</v>
      </c>
    </row>
    <row r="87" spans="1:3" x14ac:dyDescent="0.25">
      <c r="A87" s="16" t="s">
        <v>146</v>
      </c>
      <c r="B87" s="16" t="s">
        <v>147</v>
      </c>
      <c r="C87" s="15">
        <v>18</v>
      </c>
    </row>
    <row r="88" spans="1:3" x14ac:dyDescent="0.25">
      <c r="A88" s="22"/>
      <c r="B88" s="22"/>
      <c r="C88" s="15"/>
    </row>
    <row r="89" spans="1:3" x14ac:dyDescent="0.25">
      <c r="A89" s="22" t="s">
        <v>148</v>
      </c>
      <c r="B89" s="22" t="s">
        <v>72</v>
      </c>
      <c r="C89" s="15">
        <v>30</v>
      </c>
    </row>
    <row r="90" spans="1:3" x14ac:dyDescent="0.25">
      <c r="A90" s="22"/>
      <c r="B90" s="22"/>
      <c r="C90" s="15"/>
    </row>
    <row r="91" spans="1:3" x14ac:dyDescent="0.25">
      <c r="A91" s="16" t="s">
        <v>149</v>
      </c>
      <c r="B91" s="16" t="s">
        <v>10</v>
      </c>
      <c r="C91" s="15">
        <v>20</v>
      </c>
    </row>
    <row r="92" spans="1:3" x14ac:dyDescent="0.25">
      <c r="A92" s="24"/>
      <c r="B92" s="24"/>
      <c r="C92" s="15"/>
    </row>
    <row r="93" spans="1:3" x14ac:dyDescent="0.25">
      <c r="A93" s="16" t="s">
        <v>150</v>
      </c>
      <c r="B93" s="16" t="s">
        <v>151</v>
      </c>
      <c r="C93" s="15">
        <v>10</v>
      </c>
    </row>
    <row r="94" spans="1:3" x14ac:dyDescent="0.25">
      <c r="A94" s="2"/>
      <c r="B94" s="2"/>
      <c r="C94" s="17"/>
    </row>
    <row r="95" spans="1:3" x14ac:dyDescent="0.25">
      <c r="A95" s="82"/>
      <c r="B95" s="81" t="s">
        <v>162</v>
      </c>
      <c r="C95" s="89">
        <f>SUM(C88,C90,C92,C94)</f>
        <v>0</v>
      </c>
    </row>
    <row r="96" spans="1:3" x14ac:dyDescent="0.25">
      <c r="A96" s="55" t="s">
        <v>152</v>
      </c>
      <c r="B96" s="56"/>
      <c r="C96" s="57"/>
    </row>
    <row r="97" spans="1:3" x14ac:dyDescent="0.25">
      <c r="A97" s="2"/>
      <c r="B97" s="37" t="s">
        <v>5</v>
      </c>
      <c r="C97" s="37" t="s">
        <v>6</v>
      </c>
    </row>
    <row r="98" spans="1:3" x14ac:dyDescent="0.25">
      <c r="A98" s="22" t="s">
        <v>153</v>
      </c>
      <c r="B98" s="22" t="s">
        <v>77</v>
      </c>
      <c r="C98" s="15">
        <v>20</v>
      </c>
    </row>
    <row r="99" spans="1:3" x14ac:dyDescent="0.25">
      <c r="A99" s="16"/>
      <c r="B99" s="16"/>
      <c r="C99" s="15"/>
    </row>
    <row r="100" spans="1:3" x14ac:dyDescent="0.25">
      <c r="A100" s="83"/>
      <c r="B100" s="81" t="s">
        <v>162</v>
      </c>
      <c r="C100" s="90">
        <f>SUM(C99)</f>
        <v>0</v>
      </c>
    </row>
    <row r="101" spans="1:3" x14ac:dyDescent="0.25">
      <c r="A101" s="55" t="s">
        <v>154</v>
      </c>
      <c r="B101" s="56"/>
      <c r="C101" s="57"/>
    </row>
    <row r="102" spans="1:3" x14ac:dyDescent="0.25">
      <c r="A102" s="19"/>
      <c r="B102" s="37" t="s">
        <v>5</v>
      </c>
      <c r="C102" s="37" t="s">
        <v>6</v>
      </c>
    </row>
    <row r="103" spans="1:3" ht="30" x14ac:dyDescent="0.25">
      <c r="A103" s="14" t="s">
        <v>155</v>
      </c>
      <c r="B103" s="46" t="s">
        <v>80</v>
      </c>
      <c r="C103" s="91">
        <v>10</v>
      </c>
    </row>
    <row r="104" spans="1:3" x14ac:dyDescent="0.25">
      <c r="A104" s="14"/>
      <c r="B104" s="14"/>
      <c r="C104" s="44"/>
    </row>
    <row r="105" spans="1:3" x14ac:dyDescent="0.25">
      <c r="A105" s="14" t="s">
        <v>156</v>
      </c>
      <c r="B105" s="14" t="s">
        <v>80</v>
      </c>
      <c r="C105" s="44">
        <v>10</v>
      </c>
    </row>
    <row r="106" spans="1:3" x14ac:dyDescent="0.25">
      <c r="A106" s="14"/>
      <c r="B106" s="14"/>
      <c r="C106" s="44"/>
    </row>
    <row r="107" spans="1:3" x14ac:dyDescent="0.25">
      <c r="A107" s="80"/>
      <c r="B107" s="76" t="s">
        <v>162</v>
      </c>
      <c r="C107" s="86">
        <f>SUM(C104,C106)</f>
        <v>0</v>
      </c>
    </row>
    <row r="108" spans="1:3" x14ac:dyDescent="0.25">
      <c r="A108" s="69" t="s">
        <v>157</v>
      </c>
      <c r="B108" s="70"/>
      <c r="C108" s="71"/>
    </row>
    <row r="109" spans="1:3" x14ac:dyDescent="0.25">
      <c r="A109" s="19"/>
      <c r="B109" s="37" t="s">
        <v>5</v>
      </c>
      <c r="C109" s="37" t="s">
        <v>6</v>
      </c>
    </row>
    <row r="110" spans="1:3" x14ac:dyDescent="0.25">
      <c r="A110" s="14" t="s">
        <v>158</v>
      </c>
      <c r="B110" s="14" t="s">
        <v>159</v>
      </c>
      <c r="C110" s="44">
        <v>20</v>
      </c>
    </row>
    <row r="111" spans="1:3" x14ac:dyDescent="0.25">
      <c r="A111" s="19"/>
      <c r="B111" s="19"/>
      <c r="C111" s="84"/>
    </row>
    <row r="112" spans="1:3" x14ac:dyDescent="0.25">
      <c r="A112" s="19"/>
      <c r="B112" s="74" t="s">
        <v>162</v>
      </c>
      <c r="C112" s="84">
        <f>SUM(C111)</f>
        <v>0</v>
      </c>
    </row>
    <row r="113" spans="1:3" x14ac:dyDescent="0.25">
      <c r="A113" s="21"/>
      <c r="B113" s="21"/>
      <c r="C113" s="92"/>
    </row>
    <row r="114" spans="1:3" x14ac:dyDescent="0.25">
      <c r="A114" s="38"/>
      <c r="B114" s="2" t="s">
        <v>89</v>
      </c>
      <c r="C114" s="17">
        <f>SUM(C31,C40,C49,C60,C73,C84,C95,C100,C107,C112)</f>
        <v>0</v>
      </c>
    </row>
    <row r="115" spans="1:3" x14ac:dyDescent="0.25">
      <c r="A115" s="25"/>
      <c r="B115" s="12" t="s">
        <v>160</v>
      </c>
      <c r="C115" s="93" t="s">
        <v>161</v>
      </c>
    </row>
    <row r="116" spans="1:3" x14ac:dyDescent="0.25">
      <c r="A116" s="26"/>
      <c r="B116" s="26"/>
      <c r="C116" s="33"/>
    </row>
    <row r="117" spans="1:3" x14ac:dyDescent="0.25">
      <c r="A117" s="25"/>
      <c r="B117" s="25"/>
      <c r="C117" s="33"/>
    </row>
    <row r="118" spans="1:3" x14ac:dyDescent="0.25">
      <c r="A118" s="25"/>
      <c r="B118" s="25"/>
      <c r="C118" s="33"/>
    </row>
    <row r="119" spans="1:3" x14ac:dyDescent="0.25">
      <c r="A119" s="25"/>
      <c r="B119" s="25"/>
      <c r="C119" s="33"/>
    </row>
    <row r="120" spans="1:3" x14ac:dyDescent="0.25">
      <c r="A120" s="27"/>
      <c r="B120" s="28"/>
      <c r="C120" s="33"/>
    </row>
    <row r="121" spans="1:3" x14ac:dyDescent="0.25">
      <c r="A121" s="25"/>
      <c r="B121" s="25"/>
      <c r="C121" s="33"/>
    </row>
    <row r="122" spans="1:3" x14ac:dyDescent="0.25">
      <c r="A122" s="25"/>
      <c r="B122" s="25"/>
      <c r="C122" s="33"/>
    </row>
    <row r="123" spans="1:3" x14ac:dyDescent="0.25">
      <c r="A123" s="25"/>
      <c r="B123" s="25"/>
      <c r="C123" s="33"/>
    </row>
    <row r="124" spans="1:3" x14ac:dyDescent="0.25">
      <c r="A124" s="25"/>
      <c r="B124" s="25"/>
      <c r="C124" s="33"/>
    </row>
    <row r="125" spans="1:3" x14ac:dyDescent="0.25">
      <c r="A125" s="25"/>
      <c r="B125" s="25"/>
      <c r="C125" s="33"/>
    </row>
    <row r="126" spans="1:3" x14ac:dyDescent="0.25">
      <c r="A126" s="25"/>
      <c r="B126" s="25"/>
      <c r="C126" s="33"/>
    </row>
    <row r="127" spans="1:3" x14ac:dyDescent="0.25">
      <c r="A127" s="25"/>
      <c r="B127" s="25"/>
      <c r="C127" s="33"/>
    </row>
    <row r="128" spans="1:3" x14ac:dyDescent="0.25">
      <c r="A128" s="25"/>
      <c r="B128" s="25"/>
      <c r="C128" s="33"/>
    </row>
    <row r="129" spans="1:3" x14ac:dyDescent="0.25">
      <c r="A129" s="65"/>
      <c r="B129" s="65"/>
      <c r="C129" s="65"/>
    </row>
    <row r="130" spans="1:3" x14ac:dyDescent="0.25">
      <c r="A130" s="25"/>
      <c r="B130" s="25"/>
      <c r="C130" s="33"/>
    </row>
    <row r="131" spans="1:3" x14ac:dyDescent="0.25">
      <c r="A131" s="25"/>
      <c r="B131" s="29"/>
      <c r="C131" s="33"/>
    </row>
    <row r="132" spans="1:3" x14ac:dyDescent="0.25">
      <c r="A132" s="30"/>
      <c r="B132" s="29"/>
      <c r="C132" s="33"/>
    </row>
    <row r="133" spans="1:3" x14ac:dyDescent="0.25">
      <c r="A133" s="30"/>
      <c r="B133" s="29"/>
      <c r="C133" s="33"/>
    </row>
    <row r="134" spans="1:3" x14ac:dyDescent="0.25">
      <c r="A134" s="30"/>
      <c r="B134" s="29"/>
      <c r="C134" s="33"/>
    </row>
    <row r="135" spans="1:3" x14ac:dyDescent="0.25">
      <c r="A135" s="30"/>
      <c r="B135" s="29"/>
      <c r="C135" s="33"/>
    </row>
    <row r="136" spans="1:3" x14ac:dyDescent="0.25">
      <c r="A136" s="31"/>
      <c r="B136" s="31"/>
      <c r="C136" s="33"/>
    </row>
    <row r="137" spans="1:3" x14ac:dyDescent="0.25">
      <c r="A137" s="25"/>
      <c r="B137" s="25"/>
      <c r="C137" s="33"/>
    </row>
    <row r="138" spans="1:3" x14ac:dyDescent="0.25">
      <c r="A138" s="32"/>
      <c r="B138" s="33"/>
      <c r="C138" s="33"/>
    </row>
    <row r="139" spans="1:3" x14ac:dyDescent="0.25">
      <c r="A139" s="32"/>
      <c r="B139" s="33"/>
      <c r="C139" s="33"/>
    </row>
    <row r="140" spans="1:3" x14ac:dyDescent="0.25">
      <c r="A140" s="32"/>
      <c r="B140" s="33"/>
      <c r="C140" s="33"/>
    </row>
    <row r="141" spans="1:3" x14ac:dyDescent="0.25">
      <c r="A141" s="32"/>
      <c r="B141" s="33"/>
      <c r="C141" s="33"/>
    </row>
    <row r="142" spans="1:3" x14ac:dyDescent="0.25">
      <c r="A142" s="32"/>
      <c r="B142" s="33"/>
      <c r="C142" s="33"/>
    </row>
    <row r="143" spans="1:3" x14ac:dyDescent="0.25">
      <c r="A143" s="31"/>
      <c r="B143" s="31"/>
      <c r="C143" s="33"/>
    </row>
    <row r="144" spans="1:3" x14ac:dyDescent="0.25">
      <c r="A144" s="25"/>
      <c r="B144" s="25"/>
      <c r="C144" s="33"/>
    </row>
    <row r="145" spans="1:3" x14ac:dyDescent="0.25">
      <c r="A145" s="25"/>
      <c r="B145" s="25"/>
      <c r="C145" s="33"/>
    </row>
    <row r="146" spans="1:3" x14ac:dyDescent="0.25">
      <c r="A146" s="25"/>
      <c r="B146" s="25"/>
      <c r="C146" s="33"/>
    </row>
    <row r="147" spans="1:3" x14ac:dyDescent="0.25">
      <c r="A147" s="25"/>
      <c r="B147" s="34"/>
      <c r="C147" s="33"/>
    </row>
    <row r="148" spans="1:3" x14ac:dyDescent="0.25">
      <c r="A148" s="27"/>
      <c r="B148" s="26"/>
      <c r="C148" s="33"/>
    </row>
    <row r="149" spans="1:3" x14ac:dyDescent="0.25">
      <c r="A149" s="35"/>
      <c r="B149" s="25"/>
      <c r="C149" s="33"/>
    </row>
    <row r="150" spans="1:3" x14ac:dyDescent="0.25">
      <c r="A150" s="65"/>
      <c r="B150" s="65"/>
      <c r="C150" s="65"/>
    </row>
    <row r="151" spans="1:3" x14ac:dyDescent="0.25">
      <c r="A151" s="25"/>
      <c r="B151" s="25"/>
      <c r="C151" s="33"/>
    </row>
    <row r="152" spans="1:3" x14ac:dyDescent="0.25">
      <c r="A152" s="25"/>
      <c r="B152" s="25"/>
      <c r="C152" s="33"/>
    </row>
    <row r="153" spans="1:3" x14ac:dyDescent="0.25">
      <c r="A153" s="25"/>
      <c r="B153" s="25"/>
      <c r="C153" s="33"/>
    </row>
    <row r="154" spans="1:3" x14ac:dyDescent="0.25">
      <c r="A154" s="25"/>
      <c r="B154" s="25"/>
      <c r="C154" s="33"/>
    </row>
    <row r="155" spans="1:3" x14ac:dyDescent="0.25">
      <c r="A155" s="65"/>
      <c r="B155" s="65"/>
      <c r="C155" s="65"/>
    </row>
    <row r="156" spans="1:3" x14ac:dyDescent="0.25">
      <c r="A156" s="25"/>
      <c r="B156" s="25"/>
      <c r="C156" s="33"/>
    </row>
    <row r="157" spans="1:3" x14ac:dyDescent="0.25">
      <c r="A157" s="25"/>
      <c r="B157" s="25"/>
      <c r="C157" s="33"/>
    </row>
    <row r="158" spans="1:3" x14ac:dyDescent="0.25">
      <c r="A158" s="25"/>
      <c r="B158" s="25"/>
      <c r="C158" s="33"/>
    </row>
    <row r="159" spans="1:3" x14ac:dyDescent="0.25">
      <c r="A159" s="25"/>
      <c r="B159" s="33"/>
      <c r="C159" s="33"/>
    </row>
    <row r="160" spans="1:3" x14ac:dyDescent="0.25">
      <c r="A160" s="25"/>
      <c r="B160" s="33"/>
      <c r="C160" s="33"/>
    </row>
    <row r="161" spans="1:3" x14ac:dyDescent="0.25">
      <c r="A161" s="25"/>
      <c r="B161" s="25"/>
      <c r="C161" s="33"/>
    </row>
    <row r="162" spans="1:3" x14ac:dyDescent="0.25">
      <c r="A162" s="65"/>
      <c r="B162" s="65"/>
      <c r="C162" s="65"/>
    </row>
    <row r="163" spans="1:3" x14ac:dyDescent="0.25">
      <c r="A163" s="25"/>
      <c r="B163" s="25"/>
      <c r="C163" s="33"/>
    </row>
    <row r="164" spans="1:3" x14ac:dyDescent="0.25">
      <c r="A164" s="28"/>
      <c r="B164" s="25"/>
      <c r="C164" s="33"/>
    </row>
    <row r="165" spans="1:3" x14ac:dyDescent="0.25">
      <c r="A165" s="25"/>
      <c r="B165" s="25"/>
      <c r="C165" s="33"/>
    </row>
  </sheetData>
  <mergeCells count="18">
    <mergeCell ref="A150:C150"/>
    <mergeCell ref="A155:C155"/>
    <mergeCell ref="A162:C162"/>
    <mergeCell ref="A32:C32"/>
    <mergeCell ref="A129:C129"/>
    <mergeCell ref="A61:C61"/>
    <mergeCell ref="A74:C74"/>
    <mergeCell ref="A85:C85"/>
    <mergeCell ref="A96:C96"/>
    <mergeCell ref="A108:C108"/>
    <mergeCell ref="A101:C101"/>
    <mergeCell ref="A1:C2"/>
    <mergeCell ref="C4:C5"/>
    <mergeCell ref="A7:C7"/>
    <mergeCell ref="A41:C41"/>
    <mergeCell ref="A50:C50"/>
    <mergeCell ref="A6:C6"/>
    <mergeCell ref="A3:C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4"/>
  <sheetViews>
    <sheetView topLeftCell="A103" workbookViewId="0">
      <selection activeCell="A72" sqref="A72"/>
    </sheetView>
  </sheetViews>
  <sheetFormatPr defaultRowHeight="15" x14ac:dyDescent="0.25"/>
  <cols>
    <col min="1" max="1" width="63.7109375" bestFit="1" customWidth="1"/>
    <col min="2" max="2" width="25.85546875" bestFit="1" customWidth="1"/>
    <col min="3" max="3" width="18" bestFit="1" customWidth="1"/>
  </cols>
  <sheetData>
    <row r="2" spans="1:3" x14ac:dyDescent="0.25">
      <c r="A2" s="73" t="s">
        <v>0</v>
      </c>
      <c r="B2" s="73"/>
      <c r="C2" s="73"/>
    </row>
    <row r="3" spans="1:3" x14ac:dyDescent="0.25">
      <c r="A3" s="2" t="s">
        <v>88</v>
      </c>
      <c r="B3" s="2" t="s">
        <v>1</v>
      </c>
      <c r="C3" s="2" t="s">
        <v>2</v>
      </c>
    </row>
    <row r="4" spans="1:3" x14ac:dyDescent="0.25">
      <c r="A4" s="2"/>
      <c r="B4" s="2">
        <v>201311112</v>
      </c>
      <c r="C4" s="11" t="s">
        <v>3</v>
      </c>
    </row>
    <row r="5" spans="1:3" x14ac:dyDescent="0.25">
      <c r="A5" s="73" t="s">
        <v>4</v>
      </c>
      <c r="B5" s="73"/>
      <c r="C5" s="73"/>
    </row>
    <row r="6" spans="1:3" x14ac:dyDescent="0.25">
      <c r="A6" s="2"/>
      <c r="B6" s="2" t="s">
        <v>5</v>
      </c>
      <c r="C6" s="2" t="s">
        <v>6</v>
      </c>
    </row>
    <row r="7" spans="1:3" x14ac:dyDescent="0.25">
      <c r="A7" s="2" t="s">
        <v>7</v>
      </c>
      <c r="B7" s="2" t="s">
        <v>8</v>
      </c>
      <c r="C7" s="2">
        <v>30</v>
      </c>
    </row>
    <row r="8" spans="1:3" x14ac:dyDescent="0.25">
      <c r="A8" s="3"/>
      <c r="B8" s="3"/>
      <c r="C8" s="3"/>
    </row>
    <row r="9" spans="1:3" x14ac:dyDescent="0.25">
      <c r="A9" s="2" t="s">
        <v>9</v>
      </c>
      <c r="B9" s="2" t="s">
        <v>10</v>
      </c>
      <c r="C9" s="2">
        <v>10</v>
      </c>
    </row>
    <row r="10" spans="1:3" x14ac:dyDescent="0.25">
      <c r="A10" s="3"/>
      <c r="B10" s="3"/>
      <c r="C10" s="3"/>
    </row>
    <row r="11" spans="1:3" x14ac:dyDescent="0.25">
      <c r="A11" s="2" t="s">
        <v>11</v>
      </c>
      <c r="B11" s="2" t="s">
        <v>10</v>
      </c>
      <c r="C11" s="2">
        <v>30</v>
      </c>
    </row>
    <row r="12" spans="1:3" x14ac:dyDescent="0.25">
      <c r="A12" s="2"/>
      <c r="B12" s="2"/>
      <c r="C12" s="2"/>
    </row>
    <row r="13" spans="1:3" x14ac:dyDescent="0.25">
      <c r="A13" s="2" t="s">
        <v>12</v>
      </c>
      <c r="B13" s="2" t="s">
        <v>10</v>
      </c>
      <c r="C13" s="2">
        <v>30</v>
      </c>
    </row>
    <row r="14" spans="1:3" x14ac:dyDescent="0.25">
      <c r="A14" s="3"/>
      <c r="B14" s="6"/>
      <c r="C14" s="2"/>
    </row>
    <row r="15" spans="1:3" x14ac:dyDescent="0.25">
      <c r="A15" s="3"/>
      <c r="B15" s="6"/>
      <c r="C15" s="3"/>
    </row>
    <row r="16" spans="1:3" x14ac:dyDescent="0.25">
      <c r="A16" s="2" t="s">
        <v>13</v>
      </c>
      <c r="B16" s="2" t="s">
        <v>10</v>
      </c>
      <c r="C16" s="2">
        <v>30</v>
      </c>
    </row>
    <row r="17" spans="1:3" x14ac:dyDescent="0.25">
      <c r="A17" s="2"/>
      <c r="B17" s="2"/>
      <c r="C17" s="2"/>
    </row>
    <row r="18" spans="1:3" x14ac:dyDescent="0.25">
      <c r="A18" s="2" t="s">
        <v>14</v>
      </c>
      <c r="B18" s="2" t="s">
        <v>15</v>
      </c>
      <c r="C18" s="2">
        <v>30</v>
      </c>
    </row>
    <row r="19" spans="1:3" x14ac:dyDescent="0.25">
      <c r="A19" s="7"/>
      <c r="B19" s="7"/>
      <c r="C19" s="3"/>
    </row>
    <row r="20" spans="1:3" x14ac:dyDescent="0.25">
      <c r="A20" s="3"/>
      <c r="B20" s="3"/>
      <c r="C20" s="3"/>
    </row>
    <row r="21" spans="1:3" x14ac:dyDescent="0.25">
      <c r="A21" s="3"/>
      <c r="B21" s="3"/>
      <c r="C21" s="3"/>
    </row>
    <row r="22" spans="1:3" x14ac:dyDescent="0.25">
      <c r="A22" s="2" t="s">
        <v>16</v>
      </c>
      <c r="B22" s="2"/>
      <c r="C22" s="2">
        <f>SUM(B19:B20,B17,B15,B12,B10,B8)</f>
        <v>0</v>
      </c>
    </row>
    <row r="23" spans="1:3" x14ac:dyDescent="0.25">
      <c r="A23" s="2"/>
      <c r="B23" s="2"/>
      <c r="C23" s="2"/>
    </row>
    <row r="24" spans="1:3" x14ac:dyDescent="0.25">
      <c r="A24" s="73" t="s">
        <v>17</v>
      </c>
      <c r="B24" s="73"/>
      <c r="C24" s="73"/>
    </row>
    <row r="25" spans="1:3" x14ac:dyDescent="0.25">
      <c r="A25" s="2" t="s">
        <v>18</v>
      </c>
      <c r="B25" s="2" t="s">
        <v>19</v>
      </c>
      <c r="C25" s="2">
        <v>10</v>
      </c>
    </row>
    <row r="26" spans="1:3" x14ac:dyDescent="0.25">
      <c r="A26" s="8"/>
      <c r="B26" s="8"/>
      <c r="C26" s="3"/>
    </row>
    <row r="27" spans="1:3" x14ac:dyDescent="0.25">
      <c r="A27" s="9"/>
      <c r="B27" s="8"/>
      <c r="C27" s="3"/>
    </row>
    <row r="28" spans="1:3" x14ac:dyDescent="0.25">
      <c r="A28" s="7"/>
      <c r="B28" s="8"/>
      <c r="C28" s="3"/>
    </row>
    <row r="29" spans="1:3" x14ac:dyDescent="0.25">
      <c r="A29" s="7"/>
      <c r="B29" s="8"/>
      <c r="C29" s="3"/>
    </row>
    <row r="30" spans="1:3" x14ac:dyDescent="0.25">
      <c r="A30" s="10"/>
      <c r="B30" s="8"/>
      <c r="C30" s="3"/>
    </row>
    <row r="31" spans="1:3" x14ac:dyDescent="0.25">
      <c r="A31" s="5"/>
      <c r="B31" s="4"/>
      <c r="C31" s="3"/>
    </row>
    <row r="32" spans="1:3" x14ac:dyDescent="0.25">
      <c r="A32" s="4"/>
      <c r="B32" s="4"/>
      <c r="C32" s="3"/>
    </row>
    <row r="33" spans="1:3" x14ac:dyDescent="0.25">
      <c r="A33" s="4"/>
      <c r="B33" s="4"/>
      <c r="C33" s="3"/>
    </row>
    <row r="34" spans="1:3" x14ac:dyDescent="0.25">
      <c r="A34" s="2" t="s">
        <v>20</v>
      </c>
      <c r="B34" s="2" t="s">
        <v>21</v>
      </c>
      <c r="C34" s="2">
        <v>16</v>
      </c>
    </row>
    <row r="35" spans="1:3" x14ac:dyDescent="0.25">
      <c r="A35" s="9"/>
      <c r="B35" s="8"/>
      <c r="C35" s="3"/>
    </row>
    <row r="36" spans="1:3" x14ac:dyDescent="0.25">
      <c r="A36" s="4"/>
      <c r="B36" s="4"/>
      <c r="C36" s="4"/>
    </row>
    <row r="37" spans="1:3" x14ac:dyDescent="0.25">
      <c r="A37" s="3"/>
      <c r="B37" s="3"/>
      <c r="C37" s="3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3"/>
      <c r="B47" s="4"/>
      <c r="C47" s="4"/>
    </row>
    <row r="48" spans="1:3" x14ac:dyDescent="0.25">
      <c r="A48" s="3"/>
      <c r="B48" s="4"/>
      <c r="C48" s="4"/>
    </row>
    <row r="49" spans="1:3" x14ac:dyDescent="0.25">
      <c r="A49" s="2" t="s">
        <v>22</v>
      </c>
      <c r="B49" s="2" t="s">
        <v>23</v>
      </c>
      <c r="C49" s="2">
        <v>40</v>
      </c>
    </row>
    <row r="50" spans="1:3" x14ac:dyDescent="0.25">
      <c r="A50" s="2"/>
      <c r="B50" s="2"/>
      <c r="C50" s="2"/>
    </row>
    <row r="51" spans="1:3" x14ac:dyDescent="0.25">
      <c r="A51" s="2" t="s">
        <v>16</v>
      </c>
      <c r="B51" s="2"/>
      <c r="C51" s="2">
        <f>SUM(B50:B50,B35:B38,B26:B30)</f>
        <v>0</v>
      </c>
    </row>
    <row r="52" spans="1:3" x14ac:dyDescent="0.25">
      <c r="A52" s="2"/>
      <c r="B52" s="2"/>
      <c r="C52" s="2"/>
    </row>
    <row r="53" spans="1:3" x14ac:dyDescent="0.25">
      <c r="A53" s="73" t="s">
        <v>24</v>
      </c>
      <c r="B53" s="73"/>
      <c r="C53" s="73"/>
    </row>
    <row r="54" spans="1:3" x14ac:dyDescent="0.25">
      <c r="A54" s="2" t="s">
        <v>25</v>
      </c>
      <c r="B54" s="2" t="s">
        <v>26</v>
      </c>
      <c r="C54" s="2">
        <v>20</v>
      </c>
    </row>
    <row r="55" spans="1:3" x14ac:dyDescent="0.25">
      <c r="A55" s="3"/>
      <c r="B55" s="3"/>
      <c r="C55" s="3"/>
    </row>
    <row r="56" spans="1:3" x14ac:dyDescent="0.25">
      <c r="A56" s="3"/>
      <c r="B56" s="3"/>
      <c r="C56" s="3"/>
    </row>
    <row r="57" spans="1:3" x14ac:dyDescent="0.25">
      <c r="A57" s="2" t="s">
        <v>27</v>
      </c>
      <c r="B57" s="2" t="s">
        <v>28</v>
      </c>
      <c r="C57" s="2">
        <v>20</v>
      </c>
    </row>
    <row r="58" spans="1:3" x14ac:dyDescent="0.25">
      <c r="A58" s="7"/>
      <c r="B58" s="7"/>
      <c r="C58" s="3"/>
    </row>
    <row r="59" spans="1:3" x14ac:dyDescent="0.25">
      <c r="A59" s="3"/>
      <c r="B59" s="3"/>
      <c r="C59" s="3"/>
    </row>
    <row r="60" spans="1:3" x14ac:dyDescent="0.25">
      <c r="A60" s="3"/>
      <c r="B60" s="3"/>
      <c r="C60" s="3"/>
    </row>
    <row r="61" spans="1:3" x14ac:dyDescent="0.25">
      <c r="A61" s="2" t="s">
        <v>29</v>
      </c>
      <c r="B61" s="2" t="s">
        <v>30</v>
      </c>
      <c r="C61" s="2">
        <v>10</v>
      </c>
    </row>
    <row r="62" spans="1:3" x14ac:dyDescent="0.25">
      <c r="A62" s="2"/>
      <c r="B62" s="2"/>
      <c r="C62" s="2"/>
    </row>
    <row r="63" spans="1:3" x14ac:dyDescent="0.25">
      <c r="A63" s="2" t="s">
        <v>16</v>
      </c>
      <c r="B63" s="2"/>
      <c r="C63" s="2">
        <f>SUM(B62,B58:B59,B55:B56)</f>
        <v>0</v>
      </c>
    </row>
    <row r="64" spans="1:3" x14ac:dyDescent="0.25">
      <c r="A64" s="2"/>
      <c r="B64" s="2"/>
      <c r="C64" s="2"/>
    </row>
    <row r="65" spans="1:3" x14ac:dyDescent="0.25">
      <c r="A65" s="73" t="s">
        <v>31</v>
      </c>
      <c r="B65" s="73"/>
      <c r="C65" s="73"/>
    </row>
    <row r="66" spans="1:3" x14ac:dyDescent="0.25">
      <c r="A66" s="2" t="s">
        <v>32</v>
      </c>
      <c r="B66" s="2" t="s">
        <v>33</v>
      </c>
      <c r="C66" s="2">
        <v>20</v>
      </c>
    </row>
    <row r="67" spans="1:3" x14ac:dyDescent="0.25">
      <c r="A67" s="7"/>
      <c r="B67" s="7"/>
      <c r="C67" s="3"/>
    </row>
    <row r="68" spans="1:3" x14ac:dyDescent="0.25">
      <c r="A68" s="3"/>
      <c r="B68" s="3"/>
      <c r="C68" s="3"/>
    </row>
    <row r="69" spans="1:3" x14ac:dyDescent="0.25">
      <c r="A69" s="3"/>
      <c r="B69" s="3"/>
      <c r="C69" s="3"/>
    </row>
    <row r="70" spans="1:3" x14ac:dyDescent="0.25">
      <c r="A70" s="3"/>
      <c r="B70" s="3"/>
      <c r="C70" s="3"/>
    </row>
    <row r="71" spans="1:3" x14ac:dyDescent="0.25">
      <c r="A71" s="2" t="s">
        <v>34</v>
      </c>
      <c r="B71" s="2" t="s">
        <v>35</v>
      </c>
      <c r="C71" s="2">
        <v>20</v>
      </c>
    </row>
    <row r="72" spans="1:3" x14ac:dyDescent="0.25">
      <c r="A72" s="3"/>
      <c r="B72" s="3"/>
      <c r="C72" s="3"/>
    </row>
    <row r="73" spans="1:3" x14ac:dyDescent="0.25">
      <c r="A73" s="3"/>
      <c r="B73" s="3"/>
      <c r="C73" s="3"/>
    </row>
    <row r="74" spans="1:3" x14ac:dyDescent="0.25">
      <c r="A74" s="2" t="s">
        <v>36</v>
      </c>
      <c r="B74" s="2" t="s">
        <v>37</v>
      </c>
      <c r="C74" s="2">
        <v>20</v>
      </c>
    </row>
    <row r="75" spans="1:3" x14ac:dyDescent="0.25">
      <c r="A75" s="8"/>
      <c r="B75" s="7"/>
      <c r="C75" s="3"/>
    </row>
    <row r="76" spans="1:3" x14ac:dyDescent="0.25">
      <c r="A76" s="3"/>
      <c r="B76" s="3"/>
      <c r="C76" s="3"/>
    </row>
    <row r="77" spans="1:3" x14ac:dyDescent="0.25">
      <c r="A77" s="3"/>
      <c r="B77" s="3"/>
      <c r="C77" s="3"/>
    </row>
    <row r="78" spans="1:3" x14ac:dyDescent="0.25">
      <c r="A78" s="2" t="s">
        <v>16</v>
      </c>
      <c r="B78" s="2"/>
      <c r="C78" s="2">
        <f>SUM(B67:B69,B72:B73,B75:B76)</f>
        <v>0</v>
      </c>
    </row>
    <row r="79" spans="1:3" x14ac:dyDescent="0.25">
      <c r="A79" s="2"/>
      <c r="B79" s="2"/>
      <c r="C79" s="2"/>
    </row>
    <row r="80" spans="1:3" x14ac:dyDescent="0.25">
      <c r="A80" s="73" t="s">
        <v>38</v>
      </c>
      <c r="B80" s="73"/>
      <c r="C80" s="73"/>
    </row>
    <row r="81" spans="1:3" x14ac:dyDescent="0.25">
      <c r="A81" s="2" t="s">
        <v>39</v>
      </c>
      <c r="B81" s="2" t="s">
        <v>40</v>
      </c>
      <c r="C81" s="2">
        <v>30</v>
      </c>
    </row>
    <row r="82" spans="1:3" x14ac:dyDescent="0.25">
      <c r="A82" s="2"/>
      <c r="B82" s="2"/>
      <c r="C82" s="2"/>
    </row>
    <row r="83" spans="1:3" x14ac:dyDescent="0.25">
      <c r="A83" s="2" t="s">
        <v>41</v>
      </c>
      <c r="B83" s="2" t="s">
        <v>42</v>
      </c>
      <c r="C83" s="2">
        <v>40</v>
      </c>
    </row>
    <row r="84" spans="1:3" x14ac:dyDescent="0.25">
      <c r="A84" s="2"/>
      <c r="B84" s="2"/>
      <c r="C84" s="2"/>
    </row>
    <row r="85" spans="1:3" x14ac:dyDescent="0.25">
      <c r="A85" s="73" t="s">
        <v>43</v>
      </c>
      <c r="B85" s="73"/>
      <c r="C85" s="73"/>
    </row>
    <row r="86" spans="1:3" x14ac:dyDescent="0.25">
      <c r="A86" s="2" t="s">
        <v>44</v>
      </c>
      <c r="B86" s="2" t="s">
        <v>45</v>
      </c>
      <c r="C86" s="2">
        <v>10</v>
      </c>
    </row>
    <row r="87" spans="1:3" x14ac:dyDescent="0.25">
      <c r="A87" s="6"/>
      <c r="B87" s="6"/>
      <c r="C87" s="2"/>
    </row>
    <row r="88" spans="1:3" x14ac:dyDescent="0.25">
      <c r="A88" s="2" t="s">
        <v>46</v>
      </c>
      <c r="B88" s="2" t="s">
        <v>47</v>
      </c>
      <c r="C88" s="2">
        <v>20</v>
      </c>
    </row>
    <row r="89" spans="1:3" x14ac:dyDescent="0.25">
      <c r="A89" s="2"/>
      <c r="B89" s="2"/>
      <c r="C89" s="2"/>
    </row>
    <row r="90" spans="1:3" x14ac:dyDescent="0.25">
      <c r="A90" s="2" t="s">
        <v>16</v>
      </c>
      <c r="B90" s="2"/>
      <c r="C90" s="2"/>
    </row>
    <row r="91" spans="1:3" x14ac:dyDescent="0.25">
      <c r="A91" s="2"/>
      <c r="B91" s="2"/>
      <c r="C91" s="2"/>
    </row>
    <row r="92" spans="1:3" x14ac:dyDescent="0.25">
      <c r="A92" s="73" t="s">
        <v>48</v>
      </c>
      <c r="B92" s="73"/>
      <c r="C92" s="73"/>
    </row>
    <row r="93" spans="1:3" x14ac:dyDescent="0.25">
      <c r="A93" s="2" t="s">
        <v>49</v>
      </c>
      <c r="B93" s="2" t="s">
        <v>50</v>
      </c>
      <c r="C93" s="2">
        <v>15</v>
      </c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2" t="s">
        <v>51</v>
      </c>
      <c r="B96" s="2" t="s">
        <v>50</v>
      </c>
      <c r="C96" s="2">
        <v>20</v>
      </c>
    </row>
    <row r="97" spans="1:3" x14ac:dyDescent="0.25">
      <c r="A97" s="7"/>
      <c r="B97" s="7"/>
      <c r="C97" s="3"/>
    </row>
    <row r="98" spans="1:3" x14ac:dyDescent="0.25">
      <c r="A98" s="3"/>
      <c r="B98" s="3"/>
      <c r="C98" s="3"/>
    </row>
    <row r="99" spans="1:3" x14ac:dyDescent="0.25">
      <c r="A99" s="2" t="s">
        <v>52</v>
      </c>
      <c r="B99" s="2" t="s">
        <v>53</v>
      </c>
      <c r="C99" s="2">
        <v>20</v>
      </c>
    </row>
    <row r="100" spans="1:3" x14ac:dyDescent="0.25">
      <c r="A100" s="2"/>
      <c r="B100" s="2"/>
      <c r="C100" s="2"/>
    </row>
    <row r="101" spans="1:3" x14ac:dyDescent="0.25">
      <c r="A101" s="2" t="s">
        <v>54</v>
      </c>
      <c r="B101" s="2" t="s">
        <v>53</v>
      </c>
      <c r="C101" s="2">
        <v>30</v>
      </c>
    </row>
    <row r="102" spans="1:3" x14ac:dyDescent="0.25">
      <c r="A102" s="2"/>
      <c r="B102" s="2"/>
      <c r="C102" s="2"/>
    </row>
    <row r="103" spans="1:3" x14ac:dyDescent="0.25">
      <c r="A103" s="2" t="s">
        <v>55</v>
      </c>
      <c r="B103" s="2" t="s">
        <v>56</v>
      </c>
      <c r="C103" s="2">
        <v>30</v>
      </c>
    </row>
    <row r="104" spans="1:3" x14ac:dyDescent="0.25">
      <c r="A104" s="2"/>
      <c r="B104" s="2"/>
      <c r="C104" s="2"/>
    </row>
    <row r="105" spans="1:3" x14ac:dyDescent="0.25">
      <c r="A105" s="2" t="s">
        <v>57</v>
      </c>
      <c r="B105" s="2" t="s">
        <v>56</v>
      </c>
      <c r="C105" s="2">
        <v>45</v>
      </c>
    </row>
    <row r="106" spans="1:3" x14ac:dyDescent="0.25">
      <c r="A106" s="2"/>
      <c r="B106" s="2"/>
      <c r="C106" s="2"/>
    </row>
    <row r="107" spans="1:3" x14ac:dyDescent="0.25">
      <c r="A107" s="2" t="s">
        <v>58</v>
      </c>
      <c r="B107" s="2" t="s">
        <v>59</v>
      </c>
      <c r="C107" s="2">
        <v>40</v>
      </c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2" t="s">
        <v>58</v>
      </c>
      <c r="B110" s="2" t="s">
        <v>60</v>
      </c>
      <c r="C110" s="2">
        <v>40</v>
      </c>
    </row>
    <row r="111" spans="1:3" x14ac:dyDescent="0.25">
      <c r="A111" s="2"/>
      <c r="B111" s="2"/>
      <c r="C111" s="2"/>
    </row>
    <row r="112" spans="1:3" x14ac:dyDescent="0.25">
      <c r="A112" s="2" t="s">
        <v>16</v>
      </c>
      <c r="B112" s="2"/>
      <c r="C112" s="2">
        <f>SUM(B111,B108,B106,B104,B102,B100,B94:B95,B97:B98)</f>
        <v>0</v>
      </c>
    </row>
    <row r="113" spans="1:3" x14ac:dyDescent="0.25">
      <c r="A113" s="2"/>
      <c r="B113" s="2"/>
      <c r="C113" s="2"/>
    </row>
    <row r="114" spans="1:3" x14ac:dyDescent="0.25">
      <c r="A114" s="73" t="s">
        <v>61</v>
      </c>
      <c r="B114" s="73"/>
      <c r="C114" s="73"/>
    </row>
    <row r="115" spans="1:3" x14ac:dyDescent="0.25">
      <c r="A115" s="2" t="s">
        <v>62</v>
      </c>
      <c r="B115" s="2" t="s">
        <v>63</v>
      </c>
      <c r="C115" s="2">
        <v>10</v>
      </c>
    </row>
    <row r="116" spans="1:3" x14ac:dyDescent="0.25">
      <c r="A116" s="2"/>
      <c r="B116" s="2"/>
      <c r="C116" s="2"/>
    </row>
    <row r="117" spans="1:3" x14ac:dyDescent="0.25">
      <c r="A117" s="2" t="s">
        <v>64</v>
      </c>
      <c r="B117" s="2" t="s">
        <v>63</v>
      </c>
      <c r="C117" s="2">
        <v>20</v>
      </c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 t="s">
        <v>65</v>
      </c>
      <c r="B120" s="2" t="s">
        <v>66</v>
      </c>
      <c r="C120" s="2">
        <v>40</v>
      </c>
    </row>
    <row r="121" spans="1:3" x14ac:dyDescent="0.25">
      <c r="A121" s="2" t="s">
        <v>67</v>
      </c>
      <c r="B121" s="2"/>
      <c r="C121" s="2"/>
    </row>
    <row r="122" spans="1:3" x14ac:dyDescent="0.25">
      <c r="A122" s="2"/>
      <c r="B122" s="2"/>
      <c r="C122" s="2"/>
    </row>
    <row r="123" spans="1:3" x14ac:dyDescent="0.25">
      <c r="A123" s="2" t="s">
        <v>68</v>
      </c>
      <c r="B123" s="2" t="s">
        <v>10</v>
      </c>
      <c r="C123" s="2">
        <v>20</v>
      </c>
    </row>
    <row r="124" spans="1:3" x14ac:dyDescent="0.25">
      <c r="A124" s="2"/>
      <c r="B124" s="2"/>
      <c r="C124" s="2"/>
    </row>
    <row r="125" spans="1:3" x14ac:dyDescent="0.25">
      <c r="A125" s="2" t="s">
        <v>16</v>
      </c>
      <c r="B125" s="2"/>
      <c r="C125" s="2"/>
    </row>
    <row r="126" spans="1:3" x14ac:dyDescent="0.25">
      <c r="A126" s="2"/>
      <c r="B126" s="2"/>
      <c r="C126" s="2"/>
    </row>
    <row r="127" spans="1:3" x14ac:dyDescent="0.25">
      <c r="A127" s="73" t="s">
        <v>87</v>
      </c>
      <c r="B127" s="73"/>
      <c r="C127" s="73"/>
    </row>
    <row r="128" spans="1:3" x14ac:dyDescent="0.25">
      <c r="A128" s="2" t="s">
        <v>69</v>
      </c>
      <c r="B128" s="2" t="s">
        <v>70</v>
      </c>
      <c r="C128" s="2">
        <v>15</v>
      </c>
    </row>
    <row r="129" spans="1:3" x14ac:dyDescent="0.25">
      <c r="A129" s="9"/>
      <c r="B129" s="8"/>
      <c r="C129" s="3"/>
    </row>
    <row r="130" spans="1:3" x14ac:dyDescent="0.25">
      <c r="A130" s="8"/>
      <c r="B130" s="8"/>
      <c r="C130" s="3"/>
    </row>
    <row r="131" spans="1:3" x14ac:dyDescent="0.25">
      <c r="A131" s="8"/>
      <c r="B131" s="8"/>
      <c r="C131" s="3"/>
    </row>
    <row r="132" spans="1:3" x14ac:dyDescent="0.25">
      <c r="A132" s="4"/>
      <c r="B132" s="4"/>
      <c r="C132" s="3"/>
    </row>
    <row r="133" spans="1:3" x14ac:dyDescent="0.25">
      <c r="A133" s="4"/>
      <c r="B133" s="4"/>
      <c r="C133" s="3"/>
    </row>
    <row r="134" spans="1:3" x14ac:dyDescent="0.25">
      <c r="A134" s="4"/>
      <c r="B134" s="4"/>
      <c r="C134" s="3"/>
    </row>
    <row r="135" spans="1:3" x14ac:dyDescent="0.25">
      <c r="A135" s="4"/>
      <c r="B135" s="4"/>
      <c r="C135" s="3"/>
    </row>
    <row r="136" spans="1:3" x14ac:dyDescent="0.25">
      <c r="A136" s="4"/>
      <c r="B136" s="4"/>
      <c r="C136" s="3"/>
    </row>
    <row r="137" spans="1:3" x14ac:dyDescent="0.25">
      <c r="A137" s="4"/>
      <c r="B137" s="4"/>
      <c r="C137" s="3"/>
    </row>
    <row r="138" spans="1:3" x14ac:dyDescent="0.25">
      <c r="A138" s="4"/>
      <c r="B138" s="4"/>
      <c r="C138" s="3"/>
    </row>
    <row r="139" spans="1:3" x14ac:dyDescent="0.25">
      <c r="A139" s="4"/>
      <c r="B139" s="4"/>
      <c r="C139" s="3"/>
    </row>
    <row r="140" spans="1:3" x14ac:dyDescent="0.25">
      <c r="A140" s="4"/>
      <c r="B140" s="4"/>
      <c r="C140" s="3"/>
    </row>
    <row r="141" spans="1:3" x14ac:dyDescent="0.25">
      <c r="A141" s="4"/>
      <c r="B141" s="4"/>
      <c r="C141" s="3"/>
    </row>
    <row r="142" spans="1:3" x14ac:dyDescent="0.25">
      <c r="A142" s="4"/>
      <c r="B142" s="4"/>
      <c r="C142" s="3"/>
    </row>
    <row r="143" spans="1:3" x14ac:dyDescent="0.25">
      <c r="A143" s="2" t="s">
        <v>71</v>
      </c>
      <c r="B143" s="2" t="s">
        <v>72</v>
      </c>
      <c r="C143" s="2">
        <v>25</v>
      </c>
    </row>
    <row r="144" spans="1:3" x14ac:dyDescent="0.25">
      <c r="A144" s="7"/>
      <c r="B144" s="7"/>
      <c r="C144" s="3"/>
    </row>
    <row r="145" spans="1:3" x14ac:dyDescent="0.25">
      <c r="A145" s="4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2" t="s">
        <v>73</v>
      </c>
      <c r="B148" s="2" t="s">
        <v>74</v>
      </c>
      <c r="C148" s="2">
        <v>30</v>
      </c>
    </row>
    <row r="149" spans="1:3" x14ac:dyDescent="0.25">
      <c r="A149" s="7"/>
      <c r="B149" s="7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2" t="s">
        <v>16</v>
      </c>
      <c r="B157" s="2"/>
      <c r="C157" s="2">
        <f>SUM(B149:B151,B144:B146,B129:B133)</f>
        <v>0</v>
      </c>
    </row>
    <row r="158" spans="1:3" x14ac:dyDescent="0.25">
      <c r="A158" s="2"/>
      <c r="B158" s="2"/>
      <c r="C158" s="2"/>
    </row>
    <row r="159" spans="1:3" x14ac:dyDescent="0.25">
      <c r="A159" s="73" t="s">
        <v>75</v>
      </c>
      <c r="B159" s="73"/>
      <c r="C159" s="73"/>
    </row>
    <row r="160" spans="1:3" x14ac:dyDescent="0.25">
      <c r="A160" s="2" t="s">
        <v>76</v>
      </c>
      <c r="B160" s="2" t="s">
        <v>77</v>
      </c>
      <c r="C160" s="2">
        <v>30</v>
      </c>
    </row>
    <row r="161" spans="1:3" x14ac:dyDescent="0.25">
      <c r="A161" s="2"/>
      <c r="B161" s="2"/>
      <c r="C161" s="2"/>
    </row>
    <row r="162" spans="1:3" x14ac:dyDescent="0.25">
      <c r="A162" s="2" t="s">
        <v>16</v>
      </c>
      <c r="B162" s="2"/>
      <c r="C162" s="2"/>
    </row>
    <row r="163" spans="1:3" x14ac:dyDescent="0.25">
      <c r="A163" s="2"/>
      <c r="B163" s="2"/>
      <c r="C163" s="2"/>
    </row>
    <row r="164" spans="1:3" x14ac:dyDescent="0.25">
      <c r="A164" s="73" t="s">
        <v>78</v>
      </c>
      <c r="B164" s="73"/>
      <c r="C164" s="73"/>
    </row>
    <row r="165" spans="1:3" x14ac:dyDescent="0.25">
      <c r="A165" s="2" t="s">
        <v>79</v>
      </c>
      <c r="B165" s="2" t="s">
        <v>80</v>
      </c>
      <c r="C165" s="2">
        <v>10</v>
      </c>
    </row>
    <row r="166" spans="1:3" x14ac:dyDescent="0.25">
      <c r="A166" s="2"/>
      <c r="B166" s="2"/>
      <c r="C166" s="2"/>
    </row>
    <row r="167" spans="1:3" x14ac:dyDescent="0.25">
      <c r="A167" s="2" t="s">
        <v>81</v>
      </c>
      <c r="B167" s="2" t="s">
        <v>80</v>
      </c>
      <c r="C167" s="2">
        <v>10</v>
      </c>
    </row>
    <row r="168" spans="1:3" x14ac:dyDescent="0.25">
      <c r="A168" s="2"/>
      <c r="B168" s="2"/>
      <c r="C168" s="2"/>
    </row>
    <row r="169" spans="1:3" x14ac:dyDescent="0.25">
      <c r="A169" s="2" t="s">
        <v>16</v>
      </c>
      <c r="B169" s="2"/>
      <c r="C169" s="2"/>
    </row>
    <row r="170" spans="1:3" x14ac:dyDescent="0.25">
      <c r="A170" s="73" t="s">
        <v>82</v>
      </c>
      <c r="B170" s="73"/>
      <c r="C170" s="73"/>
    </row>
    <row r="171" spans="1:3" x14ac:dyDescent="0.25">
      <c r="A171" s="2" t="s">
        <v>82</v>
      </c>
      <c r="B171" s="2" t="s">
        <v>83</v>
      </c>
      <c r="C171" s="2" t="s">
        <v>84</v>
      </c>
    </row>
    <row r="172" spans="1:3" x14ac:dyDescent="0.25">
      <c r="A172" s="2"/>
      <c r="B172" s="2"/>
      <c r="C172" s="2"/>
    </row>
    <row r="173" spans="1:3" x14ac:dyDescent="0.25">
      <c r="A173" s="2" t="s">
        <v>16</v>
      </c>
      <c r="B173" s="2"/>
      <c r="C173" s="2"/>
    </row>
    <row r="174" spans="1:3" x14ac:dyDescent="0.25">
      <c r="A174" s="2" t="s">
        <v>85</v>
      </c>
      <c r="B174" s="2" t="s">
        <v>86</v>
      </c>
      <c r="C174" s="2">
        <f>SUM(C173,C169,C162,C157,C125,C112,C90,C78,C63,C51,C22)</f>
        <v>0</v>
      </c>
    </row>
  </sheetData>
  <mergeCells count="13">
    <mergeCell ref="A170:C170"/>
    <mergeCell ref="A85:C85"/>
    <mergeCell ref="A92:C92"/>
    <mergeCell ref="A114:C114"/>
    <mergeCell ref="A127:C127"/>
    <mergeCell ref="A159:C159"/>
    <mergeCell ref="A164:C164"/>
    <mergeCell ref="A80:C80"/>
    <mergeCell ref="A2:C2"/>
    <mergeCell ref="A5:C5"/>
    <mergeCell ref="A24:C24"/>
    <mergeCell ref="A53:C53"/>
    <mergeCell ref="A65:C6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6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Everton</dc:creator>
  <cp:lastModifiedBy>Diego dos Santos Souza</cp:lastModifiedBy>
  <cp:revision/>
  <cp:lastPrinted>2018-05-10T14:39:33Z</cp:lastPrinted>
  <dcterms:created xsi:type="dcterms:W3CDTF">2015-05-06T22:59:50Z</dcterms:created>
  <dcterms:modified xsi:type="dcterms:W3CDTF">2018-09-27T22:00:37Z</dcterms:modified>
</cp:coreProperties>
</file>