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commentsmeta8"/>
  <Override ContentType="application/binary" PartName="/xl/commentsmeta9"/>
  <Override ContentType="application/binary" PartName="/xl/commentsmeta6"/>
  <Override ContentType="application/binary" PartName="/xl/commentsmeta7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8.xml"/>
  <Override ContentType="application/vnd.openxmlformats-officedocument.spreadsheetml.comments+xml" PartName="/xl/comments7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CULT (V)" sheetId="1" r:id="rId4"/>
    <sheet state="visible" name="BICULT (N)" sheetId="2" r:id="rId5"/>
    <sheet state="visible" name="LIA" sheetId="3" r:id="rId6"/>
    <sheet state="visible" name="TAE" sheetId="4" r:id="rId7"/>
    <sheet state="visible" name="LIM" sheetId="5" r:id="rId8"/>
    <sheet state="hidden" name="Cópia de LIM" sheetId="6" r:id="rId9"/>
    <sheet state="visible" name="PGC" sheetId="7" r:id="rId10"/>
    <sheet state="visible" name="LIA EAD" sheetId="8" r:id="rId11"/>
    <sheet state="visible" name="PRM" sheetId="9" r:id="rId12"/>
    <sheet state="visible" name="LIM EAD" sheetId="10" r:id="rId13"/>
    <sheet state="hidden" name="LIM2" sheetId="11" r:id="rId14"/>
    <sheet state="hidden" name="MUS" sheetId="12" r:id="rId15"/>
    <sheet state="visible" name="Validação de Dados" sheetId="13" r:id="rId16"/>
    <sheet state="hidden" name="Lista Professores" sheetId="14" r:id="rId17"/>
  </sheets>
  <definedNames>
    <definedName hidden="1" localSheetId="0" name="_xlnm._FilterDatabase">'BICULT (V)'!$A$4:$S$29</definedName>
    <definedName hidden="1" localSheetId="1" name="_xlnm._FilterDatabase">'BICULT (N)'!$A$4:$S$22</definedName>
    <definedName hidden="1" localSheetId="2" name="_xlnm._FilterDatabase">LIA!$A$4:$T$52</definedName>
    <definedName hidden="1" localSheetId="3" name="_xlnm._FilterDatabase">TAE!$A$4:$S$45</definedName>
    <definedName hidden="1" localSheetId="4" name="_xlnm._FilterDatabase">LIM!$A$4:$S$45</definedName>
    <definedName hidden="1" localSheetId="5" name="_xlnm._FilterDatabase">'Cópia de LIM'!$A$4:$S$51</definedName>
    <definedName hidden="1" localSheetId="6" name="_xlnm._FilterDatabase">PGC!$A$4:$S$50</definedName>
    <definedName hidden="1" localSheetId="7" name="_xlnm._FilterDatabase">'LIA EAD'!$A$4:$S$47</definedName>
    <definedName hidden="1" localSheetId="8" name="_xlnm._FilterDatabase">PRM!$A$4:$S$43</definedName>
    <definedName hidden="1" localSheetId="9" name="_xlnm._FilterDatabase">'LIM EAD'!$A$4:$S$45</definedName>
    <definedName hidden="1" localSheetId="10" name="_xlnm._FilterDatabase">'LIM2'!$B$4:$Q$949</definedName>
    <definedName hidden="1" localSheetId="13" name="_xlnm._FilterDatabase">'Lista Professores'!$A$1:$A$965</definedName>
  </definedNames>
  <calcPr/>
  <extLst>
    <ext uri="GoogleSheetsCustomDataVersion2">
      <go:sheetsCustomData xmlns:go="http://customooxmlschemas.google.com/" r:id="rId18" roundtripDataChecksum="Tx3sua0Ly49d405UVv8lsc00lCa9frkiG1+EFUyJVJ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8">
      <text>
        <t xml:space="preserve">======
ID#AAABTR2EMQE
Área de Conhecimento Comunicação Linguagens e Tecnologias    (2024-08-07 10:40:24)
@gestaoensino@cecult.ufrb.edu.br @coordbicult@cecult.ufrb.edu.br Gente, tem necessidade desse horário das 13h? Não pode ser 14h-18h? A gente sabe que os alunos não chegam a essa hora...</t>
      </text>
    </comment>
    <comment authorId="0" ref="Q12">
      <text>
        <t xml:space="preserve">======
ID#AAABS7YM5Rc
Área de Conhecimento Comunicação Linguagens e Tecnologias    (2024-08-01 15:01:25)
@gestaoensino@cecult.ufrb.edu.br Temos problemas graves, Ricardo está com horários iguais em LEA e Artemídia I, ambos na segunda</t>
      </text>
    </comment>
    <comment authorId="0" ref="B15">
      <text>
        <t xml:space="preserve">======
ID#AAABMzyPs6k
Curso Superior Tecnológico de Política e Gestão Cultural (CST/PGC)    (2024-05-07 15:07:45)
PGC tem interesse em ofertar como optativa.</t>
      </text>
    </comment>
    <comment authorId="0" ref="B8">
      <text>
        <t xml:space="preserve">======
ID#AAABMzyPs6g
Curso Superior Tecnológico de Política e Gestão Cultural (CST/PGC)    (2024-05-07 15:07:33)
PGC tem interesse em ofertar como optativa.</t>
      </text>
    </comment>
    <comment authorId="0" ref="A4">
      <text>
        <t xml:space="preserve">======
ID#AAABLwvC3wo
     (2024-04-15 21:16:54)
- Preenchimento automático a partir da seleção do CC (coluna B)</t>
      </text>
    </comment>
    <comment authorId="0" ref="B4">
      <text>
        <t xml:space="preserve">======
ID#AAABLwvC3wM
     (2024-04-15 21:16:54)
- Lista suspensa com todos os CCs atualmente cadastrados. A base de dados está na página "Validação de Dados"</t>
      </text>
    </comment>
    <comment authorId="0" ref="M4">
      <text>
        <t xml:space="preserve">======
ID#AAABLwvC3vU
     (2024-04-15 21:16:54)
- Selecionar o horário de início do CC</t>
      </text>
    </comment>
    <comment authorId="0" ref="D4">
      <text>
        <t xml:space="preserve">======
ID#AAABLwvC3vA
     (2024-04-15 21:16:54)
- Preenchimento manual. Selecionar a CH EaD na lista suspensa em cada célula</t>
      </text>
    </comment>
    <comment authorId="0" ref="A12">
      <text>
        <t xml:space="preserve">======
ID#AAABLwvC3u8
     (2024-04-15 21:16:54)
Sérgio, gostaria de saber o dia e horário, pois queria que fosse uma optativa para LIM
	-Colegiado do curso de Música Popular Brasileira - Licenciatura (CECULT)</t>
      </text>
    </comment>
    <comment authorId="0" ref="A5">
      <text>
        <t xml:space="preserve">======
ID#AAABLwvC3uo
     (2024-04-15 21:16:54)
@coordbicult@cecult.ufrb.edu.br verifique que aqui estão duplicados os componentes. Acredito que tenha sido porque anteriormente estavamos com o bicult verspertino e noturno em uma tabela só.
	-Colegiado do curso de Música Popular Brasileira - Licenciatura (CECULT)</t>
      </text>
    </comment>
    <comment authorId="0" ref="K4">
      <text>
        <t xml:space="preserve">======
ID#AAABLwvC3ug
     (2024-04-15 21:16:54)
- Quantidade de horas por semana. Preenchimento automático após seleção do CC (coluna B)</t>
      </text>
    </comment>
    <comment authorId="0" ref="C4">
      <text>
        <t xml:space="preserve">======
ID#AAABLwvC3uE
     (2024-04-15 21:16:54)
- Preenchimento automática após seleção do CC</t>
      </text>
    </comment>
  </commentList>
  <extLst>
    <ext uri="GoogleSheetsCustomDataVersion2">
      <go:sheetsCustomData xmlns:go="http://customooxmlschemas.google.com/" r:id="rId1" roundtripDataSignature="AMtx7miGlPOUOlu0BTw5YoyvqIt6Yltl3A=="/>
    </ext>
  </extLst>
</comments>
</file>

<file path=xl/comments1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">
      <text>
        <t xml:space="preserve">======
ID#AAABLwvC3ws
     (2024-04-15 21:16:54)
- Preenchimento automático a partir da seleção do CC (coluna B)</t>
      </text>
    </comment>
    <comment authorId="0" ref="M4">
      <text>
        <t xml:space="preserve">======
ID#AAABLwvC3vs
     (2024-04-15 21:16:54)
- Selecionar o horário de início do CC</t>
      </text>
    </comment>
    <comment authorId="0" ref="B4">
      <text>
        <t xml:space="preserve">======
ID#AAABLwvC3vo
     (2024-04-15 21:16:54)
- Lista suspensa com todos os CCs atualmente cadastrados. A base de dados está na página "Validação de Dados"</t>
      </text>
    </comment>
    <comment authorId="0" ref="C4">
      <text>
        <t xml:space="preserve">======
ID#AAABLwvC3vc
     (2024-04-15 21:16:54)
- Preenchimento automática após seleção do CC</t>
      </text>
    </comment>
    <comment authorId="0" ref="K4">
      <text>
        <t xml:space="preserve">======
ID#AAABLwvC3t8
     (2024-04-15 21:16:54)
- Quantidade de horas por semana. Preenchimento automático após seleção do CC (coluna B)</t>
      </text>
    </comment>
    <comment authorId="0" ref="D4">
      <text>
        <t xml:space="preserve">======
ID#AAABLwvC3t0
     (2024-04-15 21:16:54)
- Preenchimento manual. Selecionar a CH EaD na lista suspensa em cada célula</t>
      </text>
    </comment>
  </commentList>
  <extLst>
    <ext uri="GoogleSheetsCustomDataVersion2">
      <go:sheetsCustomData xmlns:go="http://customooxmlschemas.google.com/" r:id="rId1" roundtripDataSignature="AMtx7mjaKRhD2dkC3aiCekQgQdMqlscS3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8">
      <text>
        <t xml:space="preserve">======
ID#AAABMzyPs6c
Curso Superior Tecnológico de Política e Gestão Cultural (CST/PGC)    (2024-05-07 15:07:11)
PGC tem interesse em ofertar como optativa</t>
      </text>
    </comment>
    <comment authorId="0" ref="B6">
      <text>
        <t xml:space="preserve">======
ID#AAABMzyPs6Y
Curso Superior Tecnológico de Política e Gestão Cultural (CST/PGC)    (2024-05-07 15:07:01)
PGC tem interesse em ofertar como optativa</t>
      </text>
    </comment>
    <comment authorId="0" ref="D4">
      <text>
        <t xml:space="preserve">======
ID#AAABLwvC3xA
     (2024-04-15 21:16:54)
- Preenchimento manual. Selecionar a CH EaD na lista suspensa em cada célula</t>
      </text>
    </comment>
    <comment authorId="0" ref="M4">
      <text>
        <t xml:space="preserve">======
ID#AAABLwvC3wU
     (2024-04-15 21:16:54)
- Selecionar o horário de início do CC</t>
      </text>
    </comment>
    <comment authorId="0" ref="A5">
      <text>
        <t xml:space="preserve">======
ID#AAABLwvC3wA
     (2024-04-15 21:16:54)
@coordbicult@cecult.ufrb.edu.br verifique que aqui estão duplicados os componentes. Acredito que tenha sido porque anteriormente estavamos com o bicult verspertino e noturno em uma tabela só.
	-Colegiado do curso de Música Popular Brasileira - Licenciatura (CECULT)</t>
      </text>
    </comment>
    <comment authorId="0" ref="B4">
      <text>
        <t xml:space="preserve">======
ID#AAABLwvC3v0
     (2024-04-15 21:16:54)
- Lista suspensa com todos os CCs atualmente cadastrados. A base de dados está na página "Validação de Dados"</t>
      </text>
    </comment>
    <comment authorId="0" ref="A12">
      <text>
        <t xml:space="preserve">======
ID#AAABLwvC3vE
     (2024-04-15 21:16:54)
Sérgio, gostaria de saber o dia e horário, pois queria que fosse uma optativa para LIM
	-Colegiado do curso de Música Popular Brasileira - Licenciatura (CECULT)</t>
      </text>
    </comment>
    <comment authorId="0" ref="K4">
      <text>
        <t xml:space="preserve">======
ID#AAABLwvC3uA
     (2024-04-15 21:16:54)
- Quantidade de horas por semana. Preenchimento automático após seleção do CC (coluna B)</t>
      </text>
    </comment>
    <comment authorId="0" ref="A4">
      <text>
        <t xml:space="preserve">======
ID#AAABLwvC3t4
     (2024-04-15 21:16:54)
- Preenchimento automático a partir da seleção do CC (coluna B)</t>
      </text>
    </comment>
    <comment authorId="0" ref="C4">
      <text>
        <t xml:space="preserve">======
ID#AAABLwvC3s4
     (2024-04-15 21:16:54)
- Preenchimento automática após seleção do CC</t>
      </text>
    </comment>
  </commentList>
  <extLst>
    <ext uri="GoogleSheetsCustomDataVersion2">
      <go:sheetsCustomData xmlns:go="http://customooxmlschemas.google.com/" r:id="rId1" roundtripDataSignature="AMtx7mjHY8KEWokX4BwfVHuqfq/dJypV9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3">
      <text>
        <t xml:space="preserve">======
ID#AAABRC388XU
Colegiado do curso de Música Popular Brasileira - Licenciatura (CECULT)    (2024-07-12 02:17:27)
O mesmo acontece com o quarto semestre. Pelo que vejo no PPC ele naturalmente não cabe na semana.
------
ID#AAABRC388XY
Colegiado do curso de Música Popular Brasileira - Licenciatura (CECULT)    (2024-07-12 02:18:54)
Cabe se dividir estética e educação em dois dias (já que não é compartilhada com nenhum outro curso.</t>
      </text>
    </comment>
    <comment authorId="0" ref="B21">
      <text>
        <t xml:space="preserve">======
ID#AAABRC388XQ
Colegiado do curso de Música Popular Brasileira - Licenciatura (CECULT)    (2024-07-12 02:13:49)
@colegiadolia@cecult.ufrb.edu.br e @gestaoensino@cecult.ufrb.edu.br Sem quebrar componente, não cabem na semana dentro do horário de 13h a 18h. Seriam necessários seis dias ou deixar que essa turma ultrapasse o horário das 18h. A não ser que a carga horária de sala de aula de estágio seja 34h. Aí cabe.</t>
      </text>
    </comment>
    <comment authorId="0" ref="R21">
      <text>
        <t xml:space="preserve">======
ID#AAABQ_975TQ
Área de Conhecimento Comunicação Linguagens e Tecnologias    (2024-07-10 17:00:44)
@colegiadolia@cecult.ufrb.edu.br e @gestaoensino@cecult.ufrb.edu.br boa tarde, peço que consultem a área de CLT para montar os horários, especialmente do prof Ricardo, pois ele terá várias turmas no Bicult, inclusive dividindo com outros docentes, então, vai ser uma matemática delicada</t>
      </text>
    </comment>
    <comment authorId="0" ref="B4">
      <text>
        <t xml:space="preserve">======
ID#AAABLwvC3xM
     (2024-04-15 21:16:54)
- Lista suspensa com todos os CCs atualmente cadastrados. A base de dados está na página "Validação de Dados"</t>
      </text>
    </comment>
    <comment authorId="0" ref="C4">
      <text>
        <t xml:space="preserve">======
ID#AAABLwvC3wk
     (2024-04-15 21:16:54)
- Preenchimento automática após seleção do CC</t>
      </text>
    </comment>
    <comment authorId="0" ref="N4">
      <text>
        <t xml:space="preserve">======
ID#AAABLwvC3vw
     (2024-04-15 21:16:54)
- Selecionar o horário de início do CC</t>
      </text>
    </comment>
    <comment authorId="0" ref="A4">
      <text>
        <t xml:space="preserve">======
ID#AAABLwvC3vk
     (2024-04-15 21:16:54)
- Preenchimento automático a partir da seleção do CC (coluna B)</t>
      </text>
    </comment>
    <comment authorId="0" ref="L4">
      <text>
        <t xml:space="preserve">======
ID#AAABLwvC3vY
     (2024-04-15 21:16:54)
- Quantidade de horas por semana. Preenchimento automático após seleção do CC (coluna B)</t>
      </text>
    </comment>
    <comment authorId="0" ref="D4">
      <text>
        <t xml:space="preserve">======
ID#AAABLwvC3uw
     (2024-04-15 21:16:54)
- Preenchimento manual. Selecionar a CH EaD na lista suspensa em cada célula</t>
      </text>
    </comment>
  </commentList>
  <extLst>
    <ext uri="GoogleSheetsCustomDataVersion2">
      <go:sheetsCustomData xmlns:go="http://customooxmlschemas.google.com/" r:id="rId1" roundtripDataSignature="AMtx7mg4iAp2t6Ug+Nq183OFgOvASDVyiw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4">
      <text>
        <t xml:space="preserve">======
ID#AAABLwvC3w8
     (2024-04-15 21:16:54)
- Selecionar o horário de início do CC</t>
      </text>
    </comment>
    <comment authorId="0" ref="C4">
      <text>
        <t xml:space="preserve">======
ID#AAABLwvC3wc
     (2024-04-15 21:16:54)
- Preenchimento automática após seleção do CC</t>
      </text>
    </comment>
    <comment authorId="0" ref="A4">
      <text>
        <t xml:space="preserve">======
ID#AAABLwvC3vI
     (2024-04-15 21:16:54)
- Preenchimento automático a partir da seleção do CC (coluna B)</t>
      </text>
    </comment>
    <comment authorId="0" ref="K4">
      <text>
        <t xml:space="preserve">======
ID#AAABLwvC3uU
     (2024-04-15 21:16:54)
- Quantidade de horas por semana. Preenchimento automático após seleção do CC (coluna B)</t>
      </text>
    </comment>
    <comment authorId="0" ref="D4">
      <text>
        <t xml:space="preserve">======
ID#AAABLwvC3tc
     (2024-04-15 21:16:54)
- Preenchimento manual. Selecionar a CH EaD na lista suspensa em cada célula</t>
      </text>
    </comment>
    <comment authorId="0" ref="B4">
      <text>
        <t xml:space="preserve">======
ID#AAABLwvC3tQ
     (2024-04-15 21:16:54)
- Lista suspensa com todos os CCs atualmente cadastrados. A base de dados está na página "Validação de Dados"</t>
      </text>
    </comment>
  </commentList>
  <extLst>
    <ext uri="GoogleSheetsCustomDataVersion2">
      <go:sheetsCustomData xmlns:go="http://customooxmlschemas.google.com/" r:id="rId1" roundtripDataSignature="AMtx7mieMWrk6RdGJIs9gK+sGHPvyX8+PQ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1">
      <text>
        <t xml:space="preserve">======
ID#AAABQ-X-lDw
Colegiado do curso de Música Popular Brasileira - Licenciatura (CECULT)    (2024-07-09 14:33:45)
Ofertado em inversão no semestre 4</t>
      </text>
    </comment>
    <comment authorId="0" ref="A42">
      <text>
        <t xml:space="preserve">======
ID#AAABQ-X-lDc
Colegiado do curso de Música Popular Brasileira - Licenciatura (CECULT)    (2024-07-09 14:22:40)
@gestaoensino@cecult.ufrb.edu.br Podemos remover, uma vez que o único estudante que necessita solicitou certificação de conhecimentos prévios.</t>
      </text>
    </comment>
    <comment authorId="0" ref="A4">
      <text>
        <t xml:space="preserve">======
ID#AAABLwvC3wg
     (2024-04-15 21:16:54)
- Preenchimento automático a partir da seleção do CC (coluna B)</t>
      </text>
    </comment>
    <comment authorId="0" ref="D4">
      <text>
        <t xml:space="preserve">======
ID#AAABLwvC3u4
     (2024-04-15 21:16:54)
- Preenchimento manual. Selecionar a CH EaD na lista suspensa em cada célula</t>
      </text>
    </comment>
    <comment authorId="0" ref="M4">
      <text>
        <t xml:space="preserve">======
ID#AAABLwvC3u0
     (2024-04-15 21:16:54)
- Selecionar o horário de início do CC</t>
      </text>
    </comment>
    <comment authorId="0" ref="K4">
      <text>
        <t xml:space="preserve">======
ID#AAABLwvC3tg
     (2024-04-15 21:16:54)
- Quantidade de horas por semana. Preenchimento automático após seleção do CC (coluna B)</t>
      </text>
    </comment>
    <comment authorId="0" ref="A2">
      <text>
        <t xml:space="preserve">======
ID#AAABLwvC3s0
     (2024-04-15 21:16:54)
rodrigo, foram necessários diversos ajustes no planejamento. Mas acredito que na reunião de segunda teremos mais clareza. @coord_musicult@cecult.ufrb.edu.br
	-Colegiado do curso de Música Popular Brasileira - Licenciatura (CECULT)</t>
      </text>
    </comment>
  </commentList>
  <extLst>
    <ext uri="GoogleSheetsCustomDataVersion2">
      <go:sheetsCustomData xmlns:go="http://customooxmlschemas.google.com/" r:id="rId1" roundtripDataSignature="AMtx7mhrp7LoT2K5fHCj+J5sPz11d9A+dg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4">
      <text>
        <t xml:space="preserve">======
ID#AAABLwvC3xI
     (2024-04-15 21:16:54)
- Preenchimento automática após seleção do CC</t>
      </text>
    </comment>
    <comment authorId="0" ref="M4">
      <text>
        <t xml:space="preserve">======
ID#AAABLwvC3ww
     (2024-04-15 21:16:54)
- Selecionar o horário de início do CC</t>
      </text>
    </comment>
    <comment authorId="0" ref="B4">
      <text>
        <t xml:space="preserve">======
ID#AAABLwvC3v8
     (2024-04-15 21:16:54)
- Lista suspensa com todos os CCs atualmente cadastrados. A base de dados está na página "Validação de Dados"</t>
      </text>
    </comment>
    <comment authorId="0" ref="N5">
      <text>
        <t xml:space="preserve">======
ID#AAABLwvC3vQ
     (2024-04-15 21:16:54)
- Preenchimento automático após seleção do horário de início do CC</t>
      </text>
    </comment>
    <comment authorId="0" ref="A4">
      <text>
        <t xml:space="preserve">======
ID#AAABLwvC3us
     (2024-04-15 21:16:54)
- Preenchimento automático a partir da seleção do CC (coluna B)</t>
      </text>
    </comment>
    <comment authorId="0" ref="K4">
      <text>
        <t xml:space="preserve">======
ID#AAABLwvC3uc
     (2024-04-15 21:16:54)
- Quantidade de horas por semana. Preenchimento automático após seleção do CC (coluna B)</t>
      </text>
    </comment>
    <comment authorId="0" ref="D4">
      <text>
        <t xml:space="preserve">======
ID#AAABLwvC3tA
     (2024-04-15 21:16:54)
- Preenchimento manual. Selecionar a CH EaD na lista suspensa em cada célula</t>
      </text>
    </comment>
  </commentList>
  <extLst>
    <ext uri="GoogleSheetsCustomDataVersion2">
      <go:sheetsCustomData xmlns:go="http://customooxmlschemas.google.com/" r:id="rId1" roundtripDataSignature="AMtx7miZVMcjWFq68TKmBAHLRQqwXfJusw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ID#AAABM2feEDA
Curso Superior Tecnológico de Política e Gestão Cultural (CST/PGC)    (2024-05-08 18:05:22)
2. semestre = VESPERTINO</t>
      </text>
    </comment>
    <comment authorId="0" ref="B4">
      <text>
        <t xml:space="preserve">======
ID#AAABLwvC3wY
     (2024-04-15 21:16:54)
- Lista suspensa com todos os CCs atualmente cadastrados. A base de dados está na página "Validação de Dados"</t>
      </text>
    </comment>
    <comment authorId="0" ref="D4">
      <text>
        <t xml:space="preserve">======
ID#AAABLwvC3wI
     (2024-04-15 21:16:54)
- Preenchimento manual. Selecionar a CH EaD na lista suspensa em cada célula</t>
      </text>
    </comment>
    <comment authorId="0" ref="K4">
      <text>
        <t xml:space="preserve">======
ID#AAABLwvC3vg
     (2024-04-15 21:16:54)
- Quantidade de horas por semana. Preenchimento automático após seleção do CC (coluna B)</t>
      </text>
    </comment>
    <comment authorId="0" ref="A4">
      <text>
        <t xml:space="preserve">======
ID#AAABLwvC3vM
     (2024-04-15 21:16:54)
- Preenchimento automático a partir da seleção do CC (coluna B)</t>
      </text>
    </comment>
    <comment authorId="0" ref="M4">
      <text>
        <t xml:space="preserve">======
ID#AAABLwvC3uQ
     (2024-04-15 21:16:54)
- Selecionar o horário de início do CC</t>
      </text>
    </comment>
    <comment authorId="0" ref="C4">
      <text>
        <t xml:space="preserve">======
ID#AAABLwvC3uM
     (2024-04-15 21:16:54)
- Preenchimento automática após seleção do CC</t>
      </text>
    </comment>
  </commentList>
  <extLst>
    <ext uri="GoogleSheetsCustomDataVersion2">
      <go:sheetsCustomData xmlns:go="http://customooxmlschemas.google.com/" r:id="rId1" roundtripDataSignature="AMtx7mhF80WK276hts0c7a90dG+l2pCHkg=="/>
    </ext>
  </extLst>
</comments>
</file>

<file path=xl/comments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4">
      <text>
        <t xml:space="preserve">======
ID#AAABLwvC3uk
     (2024-04-15 21:16:54)
- Quantidade de horas por semana. Preenchimento automático após seleção do CC (coluna B)</t>
      </text>
    </comment>
    <comment authorId="0" ref="D4">
      <text>
        <t xml:space="preserve">======
ID#AAABLwvC3uI
     (2024-04-15 21:16:54)
- Preenchimento manual. Selecionar a CH EaD na lista suspensa em cada célula</t>
      </text>
    </comment>
    <comment authorId="0" ref="N5">
      <text>
        <t xml:space="preserve">======
ID#AAABLwvC3tw
     (2024-04-15 21:16:54)
- Preenchimento automático após seleção do horário de início do CC</t>
      </text>
    </comment>
    <comment authorId="0" ref="B4">
      <text>
        <t xml:space="preserve">======
ID#AAABLwvC3ts
     (2024-04-15 21:16:54)
- Lista suspensa com todos os CCs atualmente cadastrados. A base de dados está na página "Validação de Dados"</t>
      </text>
    </comment>
    <comment authorId="0" ref="C4">
      <text>
        <t xml:space="preserve">======
ID#AAABLwvC3tY
     (2024-04-15 21:16:54)
- Preenchimento automática após seleção do CC</t>
      </text>
    </comment>
    <comment authorId="0" ref="M4">
      <text>
        <t xml:space="preserve">======
ID#AAABLwvC3tM
     (2024-04-15 21:16:54)
- Selecionar o horário de início do CC</t>
      </text>
    </comment>
    <comment authorId="0" ref="A4">
      <text>
        <t xml:space="preserve">======
ID#AAABLwvC3tI
     (2024-04-15 21:16:54)
- Preenchimento automático a partir da seleção do CC (coluna B)</t>
      </text>
    </comment>
  </commentList>
  <extLst>
    <ext uri="GoogleSheetsCustomDataVersion2">
      <go:sheetsCustomData xmlns:go="http://customooxmlschemas.google.com/" r:id="rId1" roundtripDataSignature="AMtx7mhbDQFUMc96i7F0930K6UhqSiRrcg=="/>
    </ext>
  </extLst>
</comments>
</file>

<file path=xl/comments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21">
      <text>
        <t xml:space="preserve">======
ID#AAABTdf7hOc
Colegiado Do Curso Tecnológico De Produção Musical -    (2024-08-12 19:04:59)
Pode ser terça também</t>
      </text>
    </comment>
    <comment authorId="0" ref="B17">
      <text>
        <t xml:space="preserve">======
ID#AAABMzyPs6U
Curso Superior Tecnológico de Política e Gestão Cultural (CST/PGC)    (2024-05-07 15:01:40)
É matéria de semestre ímpar e está sendo ofertada atualmente.
------
ID#AAABM2feD_Q
Gestão de Ensino CECULT-UFRB    (2024-05-08 11:46:13)
Laura, tenho que conferir com Cláudio porque pode ser obrigatória para Produção musical neste semestre. Está acontecendo isso com alguns componentes...um descompasso entre os cursos e aí acabamos tendo que repetir o componente.
------
ID#AAABM2feEC4
Curso Superior Tecnológico de Política e Gestão Cultural (CST/PGC)    (2024-05-08 17:52:04)
Mas aí temos que ajustar o semestre. Não faz sentido ofertar de novo com dois estudantes.</t>
      </text>
    </comment>
    <comment authorId="0" ref="A4">
      <text>
        <t xml:space="preserve">======
ID#AAABLwvC3wQ
     (2024-04-15 21:16:54)
- Preenchimento automático a partir da seleção do CC (coluna B)</t>
      </text>
    </comment>
    <comment authorId="0" ref="M4">
      <text>
        <t xml:space="preserve">======
ID#AAABLwvC3uY
     (2024-04-15 21:16:54)
- Selecionar o horário de início do CC</t>
      </text>
    </comment>
    <comment authorId="0" ref="K4">
      <text>
        <t xml:space="preserve">======
ID#AAABLwvC3tk
     (2024-04-15 21:16:54)
- Quantidade de horas por semana. Preenchimento automático após seleção do CC (coluna B)</t>
      </text>
    </comment>
    <comment authorId="0" ref="D4">
      <text>
        <t xml:space="preserve">======
ID#AAABLwvC3tU
     (2024-04-15 21:16:54)
- Preenchimento manual. Selecionar a CH EaD na lista suspensa em cada célula</t>
      </text>
    </comment>
    <comment authorId="0" ref="B4">
      <text>
        <t xml:space="preserve">======
ID#AAABLwvC3tE
     (2024-04-15 21:16:54)
- Lista suspensa com todos os CCs atualmente cadastrados. A base de dados está na página "Validação de Dados"</t>
      </text>
    </comment>
    <comment authorId="0" ref="C4">
      <text>
        <t xml:space="preserve">======
ID#AAABLwvC3s8
     (2024-04-15 21:16:54)
- Preenchimento automática após seleção do CC</t>
      </text>
    </comment>
  </commentList>
  <extLst>
    <ext uri="GoogleSheetsCustomDataVersion2">
      <go:sheetsCustomData xmlns:go="http://customooxmlschemas.google.com/" r:id="rId1" roundtripDataSignature="AMtx7mg6e51CEyVO11ZQ70szoAw1xZ9iHg=="/>
    </ext>
  </extLst>
</comments>
</file>

<file path=xl/sharedStrings.xml><?xml version="1.0" encoding="utf-8"?>
<sst xmlns="http://schemas.openxmlformats.org/spreadsheetml/2006/main" count="2464" uniqueCount="1249">
  <si>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;;;;;;;;;;;;;;;;;                     ;</t>
  </si>
  <si>
    <t xml:space="preserve">;;;;;;;;;        </t>
  </si>
  <si>
    <t>Colegiados</t>
  </si>
  <si>
    <t>Colegiado</t>
  </si>
  <si>
    <t>Gestão de Ensino</t>
  </si>
  <si>
    <t>Professores</t>
  </si>
  <si>
    <t>Áreas</t>
  </si>
  <si>
    <t>Código</t>
  </si>
  <si>
    <t>Componente</t>
  </si>
  <si>
    <t>CH Total</t>
  </si>
  <si>
    <t>CH EaD</t>
  </si>
  <si>
    <t>Curso(s)</t>
  </si>
  <si>
    <t>Semestre(s)</t>
  </si>
  <si>
    <t>Área 01</t>
  </si>
  <si>
    <t>Área 02</t>
  </si>
  <si>
    <t>Área 03</t>
  </si>
  <si>
    <t>Vagas</t>
  </si>
  <si>
    <t>Horas</t>
  </si>
  <si>
    <t>Dia</t>
  </si>
  <si>
    <t>Início</t>
  </si>
  <si>
    <t>Fim</t>
  </si>
  <si>
    <t>Sala</t>
  </si>
  <si>
    <t>Equipamento</t>
  </si>
  <si>
    <t>Professor(a) 01</t>
  </si>
  <si>
    <t>Professor(a) 02</t>
  </si>
  <si>
    <t>Professor(a) 03</t>
  </si>
  <si>
    <t>GCECULT013</t>
  </si>
  <si>
    <t>ESPAÇOS DE INTERCONHECIMENTO: LINGUAGEM E EXPRESSÃO ARTÍSTICAS II</t>
  </si>
  <si>
    <t>LEA</t>
  </si>
  <si>
    <t>SEG</t>
  </si>
  <si>
    <t>LUIS HENRIQUE BARBOSA LEAL MARANHÃO</t>
  </si>
  <si>
    <t>RICARDO SOARES</t>
  </si>
  <si>
    <t>MARCELLO GIROTTI CALLAS</t>
  </si>
  <si>
    <t>GCECULT003</t>
  </si>
  <si>
    <t>CONHECIMENTO, CIENCIA E REALIDADE</t>
  </si>
  <si>
    <t>Formação</t>
  </si>
  <si>
    <t>QUI</t>
  </si>
  <si>
    <t>RAIMUNDO NONATO RIBEIRO DA SILVA</t>
  </si>
  <si>
    <t>GCECULT128</t>
  </si>
  <si>
    <t>CULTURAS E LINGUAGENS DA CENA</t>
  </si>
  <si>
    <t>TER</t>
  </si>
  <si>
    <t>MACIEJ ROZALSKI</t>
  </si>
  <si>
    <t>GCECULT129</t>
  </si>
  <si>
    <t>CULTURA DIGITAL</t>
  </si>
  <si>
    <t>CLT</t>
  </si>
  <si>
    <t>SEX</t>
  </si>
  <si>
    <t>RENATA CORREIA LIMA FERREIRA GOMES</t>
  </si>
  <si>
    <t>GCECULT004</t>
  </si>
  <si>
    <t>LABORATORIO DE LINGUA INGLESA I</t>
  </si>
  <si>
    <t>COLLIDI</t>
  </si>
  <si>
    <t>MARGARETE BARBOSA</t>
  </si>
  <si>
    <t>GCECULT011</t>
  </si>
  <si>
    <t>EXPERIENCIAS E TEORIAS DA CULTURA - ENFOQUE II: SOCIO-ANTROPOLOGIA</t>
  </si>
  <si>
    <t>QUA</t>
  </si>
  <si>
    <t>SILVIA MICHELE LOPES MACÊDO DE SÁ</t>
  </si>
  <si>
    <t>GCECULT134</t>
  </si>
  <si>
    <t>ESPACOS DE INTERCONHECIMENTO: LABORATORIO DE ARTEMIDIA I</t>
  </si>
  <si>
    <t>GCECULT012</t>
  </si>
  <si>
    <t>EXPERIENCIAS E TEORIAS DA CULTURA - ENFOQUE IV: CULTURA BRASILEIRA E BAIANA</t>
  </si>
  <si>
    <t>Substituto</t>
  </si>
  <si>
    <t>GCECULT006</t>
  </si>
  <si>
    <t>LABORATORIO DE LINGUA INGLESA III</t>
  </si>
  <si>
    <t>GCECULT045</t>
  </si>
  <si>
    <t>TECNOLOGIAS AUDIOVISUAIS (Itinerário Formativo - Mídias Digitais)</t>
  </si>
  <si>
    <t>PAULA ALICE BAPTISTA BORGES</t>
  </si>
  <si>
    <t>GCECULT032</t>
  </si>
  <si>
    <t>PRODUÇÃO MUSICAL I (Itinerário Formativo PRM)</t>
  </si>
  <si>
    <t>Música</t>
  </si>
  <si>
    <t>ARMANDO ALEXANDRE COSTA DE CASTRO</t>
  </si>
  <si>
    <t>GCECULT039</t>
  </si>
  <si>
    <t>POLITICAS CULTURAIS (Itinerário Formativo - PGC)</t>
  </si>
  <si>
    <t>Política e Gestão</t>
  </si>
  <si>
    <t>LUCIANO SIMÕES DE SOUZA</t>
  </si>
  <si>
    <t>ESPACOS DE INTERCONHECIMENTO: PROJETO DE INTEGRACAO</t>
  </si>
  <si>
    <t>FRANCIANE ROCHA</t>
  </si>
  <si>
    <t>GCECULT034</t>
  </si>
  <si>
    <t>ESPAÇOS E ACÚSTICA (Itinerário Formativo PRM)</t>
  </si>
  <si>
    <t>Fábio Leão</t>
  </si>
  <si>
    <t>GCECULT051</t>
  </si>
  <si>
    <t>HISTORIA E TEORIA DAS ARTES DO ESPETACULO Itinerário Formativo - TAE)</t>
  </si>
  <si>
    <t>LÚCIO JOSÉ DE SÁ LEITÃO AGRA</t>
  </si>
  <si>
    <t>GCECULT017</t>
  </si>
  <si>
    <t>HISTÓRIA E APRECIAÇÃO DA MÚSICA POPULAR (Itinerário Formativo - LIM)</t>
  </si>
  <si>
    <t>Laurisabel</t>
  </si>
  <si>
    <t>GCECULT028</t>
  </si>
  <si>
    <t>ESTÚDIO II - GRAVAÇÃO E CAPTAÇÃO SONORA (Itinerário Formativo - PRM</t>
  </si>
  <si>
    <t>Marcello Medeiros</t>
  </si>
  <si>
    <t>GCECULT144</t>
  </si>
  <si>
    <t>CULTURA E DESENVOLVIMENTO (Itinerário Formativo - PGC)</t>
  </si>
  <si>
    <t>MICHEL FERNANDES DA ROSA</t>
  </si>
  <si>
    <t>GCECULT095</t>
  </si>
  <si>
    <t>TÓPICOS ESPECIAIS EM ARTE E PATRIMÔNIO (Optativa III)</t>
  </si>
  <si>
    <t>THAÍS FERNANDA SALVES DE BRITO</t>
  </si>
  <si>
    <t>GCECULT207</t>
  </si>
  <si>
    <t>LIBRAS (Optativa III)</t>
  </si>
  <si>
    <t>WELBERT VINÍCIUS DE SOUZA SANSÃO</t>
  </si>
  <si>
    <t>GCECULT042</t>
  </si>
  <si>
    <t>DESIGN DE INTERFACE (Itinerário Formativo - Mídias Digitais)</t>
  </si>
  <si>
    <t>DANIEL GÓIS RABÊLO MARQUES</t>
  </si>
  <si>
    <t>GCECULT161</t>
  </si>
  <si>
    <t>SEMINARIOS ESPECIAIS EM CULTURA, LINGUAGENS E TECNOLOGIAS IX (Optativa III)</t>
  </si>
  <si>
    <t>VIVIANE RAMOS DE FREITAS</t>
  </si>
  <si>
    <t>GCECULT141</t>
  </si>
  <si>
    <t>SEMINARIOS ESPECIAIS EM CULTURA, LINGUAGENS E TECNOLOGIAS II (Optativa III)</t>
  </si>
  <si>
    <t>MARIANA BALEN FERNANDES</t>
  </si>
  <si>
    <t>Planejamento Acadêmico CECULT 2024.2</t>
  </si>
  <si>
    <t>BICULT Noturno</t>
  </si>
  <si>
    <t>seg</t>
  </si>
  <si>
    <t>Luís</t>
  </si>
  <si>
    <t>Maciej Rozalski</t>
  </si>
  <si>
    <t>qui</t>
  </si>
  <si>
    <t>Raimundo</t>
  </si>
  <si>
    <t>ter</t>
  </si>
  <si>
    <t>sex</t>
  </si>
  <si>
    <t>Renata</t>
  </si>
  <si>
    <t>Margarete Barbosa</t>
  </si>
  <si>
    <t>qua</t>
  </si>
  <si>
    <t>Silvia Michele</t>
  </si>
  <si>
    <t>Ricardo Soares</t>
  </si>
  <si>
    <t>Viviane de Freitas</t>
  </si>
  <si>
    <t>GCECULT064</t>
  </si>
  <si>
    <t>MERCADO CULTURAL, PÚBLICO E CONSUMO (Itinerário Formativo PGC)</t>
  </si>
  <si>
    <t>Michel Fernandes da Rosa</t>
  </si>
  <si>
    <t>Alice</t>
  </si>
  <si>
    <t>SÉRGIO RICARDO OLIVEIRA MARTINS</t>
  </si>
  <si>
    <t>WALESKA RODRIGUES DE MATOS OLIVEIRA MARTINS</t>
  </si>
  <si>
    <t>HISTORIA E TEORIA DAS ARTES DO ESPETACULO (Itinerário Formativo - TAE)</t>
  </si>
  <si>
    <t>Lucio Agra</t>
  </si>
  <si>
    <t>ADMINISTRAÇÃO E GESTÃO PÚBLICA (Itinerário formativo - PGC)</t>
  </si>
  <si>
    <t>Luciano Simões</t>
  </si>
  <si>
    <t>GCECULT037</t>
  </si>
  <si>
    <t>PERCPEÇÃO VISUAL (Itinerário formativo - Mídias Digitais)</t>
  </si>
  <si>
    <t>Dandara</t>
  </si>
  <si>
    <t>Regiane</t>
  </si>
  <si>
    <t>GCECULT158</t>
  </si>
  <si>
    <t>SEMINARIOS ESPECIAIS EM CULTURA, LINGUAGENS E TECNOLOGIAS VI (Optativa III)</t>
  </si>
  <si>
    <t>Kelly Barros</t>
  </si>
  <si>
    <t>Ana Urpia</t>
  </si>
  <si>
    <t>LIA</t>
  </si>
  <si>
    <t>ARTES DO SOM E DO MOVIMENTO</t>
  </si>
  <si>
    <t>JORGE LUIZ RIBEIRO DE VASCONCELOS</t>
  </si>
  <si>
    <t>PSICOLOGIA DA EDUCAÇÃO (LIM)</t>
  </si>
  <si>
    <t>ANA MARIA DE OLIVEIRA URPIA</t>
  </si>
  <si>
    <t>ÉTICA, ECOLOGIA E CIDADANIA</t>
  </si>
  <si>
    <t>AUGUSTO SOUZA DE SÁ OLIVEIRA</t>
  </si>
  <si>
    <t>TEMAS DE FILOSOFIA DA EDUCAÇÃO</t>
  </si>
  <si>
    <t>ANA MARIA FREITAS TEIXEIRA</t>
  </si>
  <si>
    <t>FUNDAMENTOS SÓCIO-ANTROPOLÓGICOS DA EDUCAÇÃO</t>
  </si>
  <si>
    <t>CANTO CORAL I (LIM)</t>
  </si>
  <si>
    <t>FABRICIO DALLA VECCHIA</t>
  </si>
  <si>
    <t>LABORATORIO DE LEITURA E PRODUCAO DE TEXTOS ACADEMICOS II</t>
  </si>
  <si>
    <t>ARTE E SOCIEDADE</t>
  </si>
  <si>
    <t>LIA DA ROCHA LORDELO</t>
  </si>
  <si>
    <t>POLÍTICAS PÚBLICAS E ORGANIZAÇÃO DA EDUCAÇÃO BRASILEIRA (68h)</t>
  </si>
  <si>
    <t>OFICINA VISUAL</t>
  </si>
  <si>
    <t>DANDARA MACEDO COSTA DANTAS</t>
  </si>
  <si>
    <t>INSTRUMENTO HARMÔNICO I (LIM)</t>
  </si>
  <si>
    <t>ANDERSON FABRICIO ANDRADE BRASIL</t>
  </si>
  <si>
    <t>MOISÉS SILVA MENDES</t>
  </si>
  <si>
    <t>LABORATÓRIO DE ENSINO EM ARTES</t>
  </si>
  <si>
    <t>CAROLINA DE PAULA DINIZ</t>
  </si>
  <si>
    <t>ESTÉTICA E EDUCAÇÃO</t>
  </si>
  <si>
    <t>RUBENS DA CUNHA</t>
  </si>
  <si>
    <t>ARTE, NOVAS MÍDIAS E TECNOLOGIA</t>
  </si>
  <si>
    <t>LIBRAS - LINGUA BRASILEIRA DE SINAIS</t>
  </si>
  <si>
    <t>PSICOLOGIA DO DESENVOLVIMENTO E DA APRENDIZAGEM</t>
  </si>
  <si>
    <t>PRÁTICA DE CONJUNTO II</t>
  </si>
  <si>
    <t>CULTURA, PERFORMANCE E EXPERIÊNCIA ESTÉTICA</t>
  </si>
  <si>
    <t>ESTÁGIO II (LIA)</t>
  </si>
  <si>
    <t>manhã</t>
  </si>
  <si>
    <t>THIAGO DE ARAÚJO COSTA</t>
  </si>
  <si>
    <t xml:space="preserve">OPTATIVA </t>
  </si>
  <si>
    <t>PRÁTICA DE PESQUISA</t>
  </si>
  <si>
    <t>ESTÁGIO IV (LIA)</t>
  </si>
  <si>
    <t>MARCOS DOS SANTOS SANTOS</t>
  </si>
  <si>
    <t>TECNOLOGIAS DIGITAIS NA EDUCAÇÃO</t>
  </si>
  <si>
    <t>KAIO EDUARDO DE JESUS OLIVEIRA</t>
  </si>
  <si>
    <t>TÓPICOS ESPECIAIS EM ARTES INTEGRADAS - INTERARTES I</t>
  </si>
  <si>
    <t>RITMOS E INSTRUMENTOS MUSICAIS BRASILEIROS</t>
  </si>
  <si>
    <t>RODRIGO HERINGER COSTA</t>
  </si>
  <si>
    <t>EDUCAÇÃO, ARTE E INCLUSÃO (LIA)</t>
  </si>
  <si>
    <t>INSTRUMENTO HARMÔNICO II</t>
  </si>
  <si>
    <t>EXPERIENCIAS E TEORIAS DA CULTURA - ENFOQUE III: CULTURA, ARTE E EDUCACAO</t>
  </si>
  <si>
    <t>TOPICOS ESPECIAIS EM ARTE E PATRIMONIO</t>
  </si>
  <si>
    <t>PESQ.E PRÁT.DA EDUC.EM ARTES: AMBIENTES E CENÁRIOS P/ PRÁTICAS DIDÁTICAS</t>
  </si>
  <si>
    <t>51h</t>
  </si>
  <si>
    <t>TAE</t>
  </si>
  <si>
    <t>GCECULT 013</t>
  </si>
  <si>
    <t>ESPACOS DE INTERCONHECIMENTO: LINGUAGEM E EXPRESSAO ARTISTICAS II</t>
  </si>
  <si>
    <t>TECNOLOGIAS AUDIOVISUAIS</t>
  </si>
  <si>
    <t>HISTORIA E TEORIA DAS ARTES DO ESPETACULO</t>
  </si>
  <si>
    <t>GCECULT015</t>
  </si>
  <si>
    <t>HISTORIA E APRECIACAO DA MUSICA</t>
  </si>
  <si>
    <t>FÁBIO LEÃO FIGUEIREDO</t>
  </si>
  <si>
    <t>KELLY BARROS SANTOS</t>
  </si>
  <si>
    <t>VISAGISMO CÊNICO</t>
  </si>
  <si>
    <t>Cristina Melo</t>
  </si>
  <si>
    <t>PROJETO DE LUZ: PESQUISA E TÉCNICAS</t>
  </si>
  <si>
    <t>PROJETO DE FIGURINO: PESQUISA E TÉCNICAS</t>
  </si>
  <si>
    <t>CRISTINA MELO</t>
  </si>
  <si>
    <t>PROJETO DE CENOGRAFIA: PESQUISA E TÉCNICAS</t>
  </si>
  <si>
    <t>RICARDO JOSÉ BRUGGER CARDOSO</t>
  </si>
  <si>
    <t>PROJETO INTEGRADO</t>
  </si>
  <si>
    <t>LABORATÓRIO DE CORPO PARA O PROFISSIONAL DA CENA</t>
  </si>
  <si>
    <t>INTRODUÇÃO À EXPRESSÃO ORAL E ESCRITA EM LÍNGUA INGLESA</t>
  </si>
  <si>
    <t>GCECULT049</t>
  </si>
  <si>
    <t>GESTAO TECNICA DE ESPETACULOS</t>
  </si>
  <si>
    <t>OBRA DE CONVERGÊNCIA ARTÍSTICA</t>
  </si>
  <si>
    <t>qua/qui/sex</t>
  </si>
  <si>
    <t>TÓPICOS ESPECIAIS DE APROFUNDAMENTO EM ARTES DO ESPETÁCULO I</t>
  </si>
  <si>
    <t>LIM</t>
  </si>
  <si>
    <t>INSTRUMENTO HARMÔNICO I</t>
  </si>
  <si>
    <t>Sala 07</t>
  </si>
  <si>
    <t>e multiuso</t>
  </si>
  <si>
    <t>sala 7</t>
  </si>
  <si>
    <t>HARMONIA I</t>
  </si>
  <si>
    <t>PEDRO AMORIM DE OLIVEIRA FILHO</t>
  </si>
  <si>
    <t>CORAL I</t>
  </si>
  <si>
    <t>TÓPICOS ESPECIAIS EM APROFUNDAMENTO DE ESTUDOS MUSICAIS I</t>
  </si>
  <si>
    <t>ESCRITA E LEITURA MUSICAL (LIM)</t>
  </si>
  <si>
    <t>PSICOLOGIA DA EDUCAÇÃO</t>
  </si>
  <si>
    <t>CONTRAPONTO I</t>
  </si>
  <si>
    <t>SOLON DE ALBUQUERQUE MENDES</t>
  </si>
  <si>
    <t>COMPOSIÇÃO I</t>
  </si>
  <si>
    <t>TÓPICOS ESPECIAIS EM APROFUNDAMENTO DE ESTUDOS MUSICAIS IV</t>
  </si>
  <si>
    <t>Marília</t>
  </si>
  <si>
    <t>HISTORIA E APRECIACAO DA MUSICA POPULAR</t>
  </si>
  <si>
    <t>Laurisabel Assil</t>
  </si>
  <si>
    <t>POLÍTICAS PÚBLICAS E ORGANIZAÇÃO DA EDUCAÇÃO BRASILEIRA (51h)</t>
  </si>
  <si>
    <t>ESPACOS E ACUSTICA</t>
  </si>
  <si>
    <t>Sala de Música 01</t>
  </si>
  <si>
    <t>ETNOMUSICOLOGIA</t>
  </si>
  <si>
    <t>ARRANJO I</t>
  </si>
  <si>
    <t>Sala de Música 02</t>
  </si>
  <si>
    <t>TÓPICOS ESPECIAIS EM APROFUNDAMENTO DE ESTUDOS MUSICAIS V</t>
  </si>
  <si>
    <t>Marília Santos</t>
  </si>
  <si>
    <t>LIBRAS</t>
  </si>
  <si>
    <t>PRÁTICA DE  ENSINO DA MÚSICA</t>
  </si>
  <si>
    <t>TÓPICOS ESPECIAIS EM IMPROVISAÇÃO II</t>
  </si>
  <si>
    <t>ESTÁGIO SUPERVISIONADO II (LIM)</t>
  </si>
  <si>
    <t>PRÁTICA DE CONJUNTO IV</t>
  </si>
  <si>
    <t>TÓPICOS ESPECIAIS EM EDUCAÇÃO MUSICAL</t>
  </si>
  <si>
    <t>TÓPICOS ESPECIAIS EM TÉCNICAS DE INSTRUMENTOS DE SOPROS VI</t>
  </si>
  <si>
    <t>ESTÁGIO SUPERVISIONADO IV (LIM)</t>
  </si>
  <si>
    <t>Planejamento Acadêmico CECULT 2024.1</t>
  </si>
  <si>
    <t>DIVERSIDADES, CULTURA E RELACOES ETNICO-RACIAIS</t>
  </si>
  <si>
    <t>LABORATÓRIO DE LEITURA E PRODUÇÃO DE TEXTOS ACADÊMICOS</t>
  </si>
  <si>
    <t>EDIÇÃO E EDITORAÇÃO MUSICAL</t>
  </si>
  <si>
    <t>RÍTMICA</t>
  </si>
  <si>
    <t>CRIAÇÃO, PERCEPÇÃO E PRÁTICAS MUSICAIS I</t>
  </si>
  <si>
    <t>EDUCAÇÃO EM ARTES E INTERDISCIPLINARIDADE</t>
  </si>
  <si>
    <t>OFICINA DE SOM E MOVIMENTO</t>
  </si>
  <si>
    <t>INSTRUMENTO HARMÔNICO II- VIOLÃO E/OU TECLADO</t>
  </si>
  <si>
    <t>HARMONIA II</t>
  </si>
  <si>
    <t>CORAL II</t>
  </si>
  <si>
    <t>CANÇÃO: INTERFACES ENTRE LETRA E MELODIA</t>
  </si>
  <si>
    <t>DIDÁTICA (LIA)</t>
  </si>
  <si>
    <t>HISTÓRIA DA EDUCAÇÃO</t>
  </si>
  <si>
    <t>EDUCAÇÃO, ARTE E INCLUSÃO (LIM, PRM)</t>
  </si>
  <si>
    <t>REGÊNCIA I</t>
  </si>
  <si>
    <t>METODOLOGIA DO ENSINO E APRENDIZAGEM DA MÚSICA</t>
  </si>
  <si>
    <t>PRÁTICA DE CONJUNTO I</t>
  </si>
  <si>
    <t>ESTÁGIO SUPERVISIONADO I (LIM)</t>
  </si>
  <si>
    <t>LABORATORIO DE LINGUA INGLESA II</t>
  </si>
  <si>
    <t>UNIVERSIDADE, SOCIEDADE E AMBIENTE</t>
  </si>
  <si>
    <t>TÓPICOS ESPECIAIS EM APROFUNDAMENTO DE ESTUDOS MUSICAIS VII</t>
  </si>
  <si>
    <t>TÓPICOS ESPECIAIS EM APROFUNDAMENTO DE ESTUDOS MUSICAIS VI</t>
  </si>
  <si>
    <t>ETNOGRAFIA DAS PRÁTICAS MUSICAIS (LIM)</t>
  </si>
  <si>
    <t>PESQUISA EM EDUCAÇÃO MUSICAL</t>
  </si>
  <si>
    <t>PRÁTICA DE CONJUNTO III</t>
  </si>
  <si>
    <t>ESTÁGIO SUPERVISIONADO III (LIM)</t>
  </si>
  <si>
    <t>GCECULT221</t>
  </si>
  <si>
    <t>CRIAÇÃO DE ARRANJOS PARA VIOLÃO- SOLO E EM GRUPO</t>
  </si>
  <si>
    <t>PGC</t>
  </si>
  <si>
    <t>POLITICAS CULTURAIS</t>
  </si>
  <si>
    <t>CULTURA E DESENVOLVIMENTO</t>
  </si>
  <si>
    <t>GCECULT543</t>
  </si>
  <si>
    <t>GESTÃO DA CULTURA E DAS ARTES: PATRIMÔNIO CULTURAL/EXPRESSÕES CULTURAIS TRADICIONAIS E POPULARES</t>
  </si>
  <si>
    <t>MARIA LAURA SOUZA ALVES BEZERRA LINDNER</t>
  </si>
  <si>
    <t>GCECULT542</t>
  </si>
  <si>
    <t>LABORATÓRIO DE POLÍTICA E GESTÃO CULTURAL I- PRODUÇÃO CULTURAL</t>
  </si>
  <si>
    <t>Alice Lacerda</t>
  </si>
  <si>
    <t>Cultura Digital (optativa para PGC)</t>
  </si>
  <si>
    <t>Renata Correia</t>
  </si>
  <si>
    <t>TECNOLOGIAS AUDIOVISUAIS (optativa para PGC)</t>
  </si>
  <si>
    <t>Luís Henrique Barbosa</t>
  </si>
  <si>
    <t>GCECULT030</t>
  </si>
  <si>
    <t>LEGISLACAO E DIREITOS AUTORAIS</t>
  </si>
  <si>
    <t>GCECULT539</t>
  </si>
  <si>
    <t>Administração e Gestão Pública (formanda)</t>
  </si>
  <si>
    <t>MERCADO CULTURAL, PUBLICO E CONSUMO</t>
  </si>
  <si>
    <t>GCECULT548</t>
  </si>
  <si>
    <t>GESTÃO DA CULTURA E DAS ARTES: ARTES VISUAIS</t>
  </si>
  <si>
    <t>JOSÉ MARCELO DANTAS DOS REIS</t>
  </si>
  <si>
    <t>GCECULT549</t>
  </si>
  <si>
    <t>LABORATÓRIO DE POLÍTICA E GESTÃO CULTURAL IV: AVALIAÇÃO, MONITORAMENTO E INDICADORES CULTURAIS</t>
  </si>
  <si>
    <t>GCECULT551</t>
  </si>
  <si>
    <t>PROJETO DE TCC EM POLÍTICA E GESTÃO CULTURAL (formanda)</t>
  </si>
  <si>
    <t>MARIELLA PITOMBO VIEIRA</t>
  </si>
  <si>
    <t>GCECULT541</t>
  </si>
  <si>
    <t>COMUNICAÇÃO, DIVERSIDADE E DIFUSÃO CULTURAL (formanda)</t>
  </si>
  <si>
    <t>CONHECIMENTO, CIENCIA E REALIDADE (optativa III para PGC)</t>
  </si>
  <si>
    <t>GCECULT552</t>
  </si>
  <si>
    <t>ELABORAÇÃO DE TCC EM POLÍTICA E GESTÃO CULTURAL</t>
  </si>
  <si>
    <t>GCECULT553</t>
  </si>
  <si>
    <t>TCC- RESIDÊNCIA CULTURAL</t>
  </si>
  <si>
    <t>OPTATIVA: Cultura Digital (not)</t>
  </si>
  <si>
    <t>LIA EAD</t>
  </si>
  <si>
    <t>GCECULT431</t>
  </si>
  <si>
    <t>ESTAGIO III</t>
  </si>
  <si>
    <t>8º</t>
  </si>
  <si>
    <t>RONEY GUSMÃO DO CARMO</t>
  </si>
  <si>
    <t>GCECULT433</t>
  </si>
  <si>
    <t>ESTÁGIO IV</t>
  </si>
  <si>
    <t>GCECULT426</t>
  </si>
  <si>
    <t>Cultura, Performance e Experiência Estética</t>
  </si>
  <si>
    <t xml:space="preserve">6º </t>
  </si>
  <si>
    <t>NADJA VLADI CARDOSO GUMES</t>
  </si>
  <si>
    <t>GCECULT405</t>
  </si>
  <si>
    <t>OFICINA DA PALAVRA</t>
  </si>
  <si>
    <t>3º</t>
  </si>
  <si>
    <t>GCECULT416</t>
  </si>
  <si>
    <t>ARTES DA PALAVRA</t>
  </si>
  <si>
    <t>5º</t>
  </si>
  <si>
    <t>GCECULT436</t>
  </si>
  <si>
    <t>RITMOS BRASILEIROS DE MATRIZ AFRICANA</t>
  </si>
  <si>
    <t>PRM</t>
  </si>
  <si>
    <t>PRODUCAO MUSICAL I</t>
  </si>
  <si>
    <t>ESTUDIO II - CAPTACAO E GRAVACAO SONORA</t>
  </si>
  <si>
    <t>MACELLO SANTOS DE MEDEIROS</t>
  </si>
  <si>
    <t>ETNOGRAFIA DAS PRÁTICAS MUSICAIS (PRM)</t>
  </si>
  <si>
    <t>HISTORIA E APRECIACAO DA MUSICA BRASILEIRA</t>
  </si>
  <si>
    <t>TATIANA RODRIGUES LIMA</t>
  </si>
  <si>
    <t>PRODUCAO MUSICAL III</t>
  </si>
  <si>
    <t>TRILHAS MUSICAIS</t>
  </si>
  <si>
    <t>VICENTE REIS DE SOUZA FARIAS</t>
  </si>
  <si>
    <t>LEGISLAÇÃO E DIREITOS AUTORAIS</t>
  </si>
  <si>
    <t>SEMINARIOS ESPECIAIS EM CULTURA, LINGUAGENS E TECNOLOGIAS VI</t>
  </si>
  <si>
    <t>CRITICA MUSICAL</t>
  </si>
  <si>
    <t>CLÁUDIO MANOEL DUARTE DE SOUZA</t>
  </si>
  <si>
    <t>TCC II</t>
  </si>
  <si>
    <t>GESTAO E EMPREENDEDORISMO CULTURAL</t>
  </si>
  <si>
    <t>SEMINARIOS ESPECIAIS EM CULTURA, LINGUAGENS E TECNOLOGIAS IX</t>
  </si>
  <si>
    <t>EAD sábado</t>
  </si>
  <si>
    <t>LIM EAD</t>
  </si>
  <si>
    <t>GCECULTXXX</t>
  </si>
  <si>
    <t>ESTÁGIO III</t>
  </si>
  <si>
    <t>VIII</t>
  </si>
  <si>
    <t>TATIANA POLLIANA PINTO DE LIMA</t>
  </si>
  <si>
    <t>GCECULT504</t>
  </si>
  <si>
    <t xml:space="preserve">Prática de MPB I </t>
  </si>
  <si>
    <t xml:space="preserve">V </t>
  </si>
  <si>
    <t>GCECULT489</t>
  </si>
  <si>
    <t>Práticas Musicais Coletivas II</t>
  </si>
  <si>
    <t>III</t>
  </si>
  <si>
    <t>GCECULT501</t>
  </si>
  <si>
    <t>ESTUDOS POLIFÔNICOS II: (POLIFONIA DE RIFF’S E MATRIZAFRICANA, CONTRAPONTO NO CHORO)</t>
  </si>
  <si>
    <t>V</t>
  </si>
  <si>
    <t>Instrumento Harmônico I</t>
  </si>
  <si>
    <t>Harmonia I</t>
  </si>
  <si>
    <t>Práticas Musicais Coletivas I</t>
  </si>
  <si>
    <t>História e Apreciação da Música</t>
  </si>
  <si>
    <t>Criação, Percepção e Práticas Musicais II</t>
  </si>
  <si>
    <t>Escrita e Leitura Musical II</t>
  </si>
  <si>
    <t>Psicologia da Educação</t>
  </si>
  <si>
    <t>Estudos Polifônicos I (Contraponto Tonal)</t>
  </si>
  <si>
    <t>Composição e Arranjo I</t>
  </si>
  <si>
    <t>Improvisação na Música Popular Brasileira</t>
  </si>
  <si>
    <t>História e Apreciação da Música Popular</t>
  </si>
  <si>
    <t>Estudos de Choro I</t>
  </si>
  <si>
    <t>Psicologia do Desenvolvimento e da Aprendizagem</t>
  </si>
  <si>
    <t xml:space="preserve">Optativa II – Núcleo B – Formação Geral, 
Humanística e Interdisciplinar - História e Memória da Música na Bahia
</t>
  </si>
  <si>
    <t xml:space="preserve">Universidade, Sociedade e Ambiente </t>
  </si>
  <si>
    <t>Musicologia</t>
  </si>
  <si>
    <t>Composição e Arranjo IV</t>
  </si>
  <si>
    <t>Canção Brasileira: Aspectos Analíticos e Criativos</t>
  </si>
  <si>
    <t>Prática de MPB III</t>
  </si>
  <si>
    <t>Pesquisa em Educação Musical (TCC)</t>
  </si>
  <si>
    <t>Estágio Supervisionado II</t>
  </si>
  <si>
    <t>Estágio Supervisionado III</t>
  </si>
  <si>
    <t>Planejamento Acadêmico CECULT 2023.1</t>
  </si>
  <si>
    <t>Colegiado LIM</t>
  </si>
  <si>
    <t>ID</t>
  </si>
  <si>
    <t>Vagas (LIM)</t>
  </si>
  <si>
    <t>QUINTA</t>
  </si>
  <si>
    <t>TERCA</t>
  </si>
  <si>
    <t>SEXTA</t>
  </si>
  <si>
    <t>ANDERSON RAFAEL LOURENÇO E SIQUEIRA</t>
  </si>
  <si>
    <t>SEGUNDA</t>
  </si>
  <si>
    <t>Nome</t>
  </si>
  <si>
    <t>CH</t>
  </si>
  <si>
    <t>ACÚSTICA EM ESPAÇOS MUSICAIS</t>
  </si>
  <si>
    <t>PGLS0055</t>
  </si>
  <si>
    <t>ADMINISTRAÇÃO E GESTÃO PÚBLICA</t>
  </si>
  <si>
    <t>ADMNISTRACAO E GESTAO PUBLICA</t>
  </si>
  <si>
    <t>GCECULT070</t>
  </si>
  <si>
    <t>ANTROPOLOGIA AFRO-AMERICANA</t>
  </si>
  <si>
    <t>GCECULT111</t>
  </si>
  <si>
    <t>ANTROPOLOGIA, ARTE E EDUCAÇÃO</t>
  </si>
  <si>
    <t>GCECULT586</t>
  </si>
  <si>
    <t>ANTROPOLOGIA DA ARTE</t>
  </si>
  <si>
    <t>GCECULT581</t>
  </si>
  <si>
    <t>ANTROPOLOGIA DAS FORMAS EXPRESSIVAS</t>
  </si>
  <si>
    <t>GCECULT587</t>
  </si>
  <si>
    <t>GCECULT148</t>
  </si>
  <si>
    <t>ANTROPOLOGIA E CENA</t>
  </si>
  <si>
    <t>GCECULT290</t>
  </si>
  <si>
    <t>ANTROPOLOGIA I</t>
  </si>
  <si>
    <t>GCECULT084</t>
  </si>
  <si>
    <t>ANTROPOLOGIA, PATRIMÔNIO E EDUCAÇÃO</t>
  </si>
  <si>
    <t>GCECULT589</t>
  </si>
  <si>
    <t>ANTROPOLOGIA VISUAL</t>
  </si>
  <si>
    <t>GCECULT112</t>
  </si>
  <si>
    <t>APRECIAÇÃO MUSICAL</t>
  </si>
  <si>
    <t>PGLS0062</t>
  </si>
  <si>
    <t>ÁREAS PROTEGIDAS</t>
  </si>
  <si>
    <t>GCECULT379</t>
  </si>
  <si>
    <t>ARQUEOLOGIA BRASILEIRA</t>
  </si>
  <si>
    <t>GCECULT103</t>
  </si>
  <si>
    <t>ARQUITETURA DE MUSEUS</t>
  </si>
  <si>
    <t>GCECULT110</t>
  </si>
  <si>
    <t>GCECULT205</t>
  </si>
  <si>
    <t>ARTE, CULTURA E SUBJETIVIDADE</t>
  </si>
  <si>
    <t>GCECULT328</t>
  </si>
  <si>
    <t>ARTE E COMUNICACAO VISUAL</t>
  </si>
  <si>
    <t>GCECULT041</t>
  </si>
  <si>
    <t>ARTE E POÉTICAS DE INTERVENÇÃO</t>
  </si>
  <si>
    <t>GCECULT325</t>
  </si>
  <si>
    <t>GCECULT327</t>
  </si>
  <si>
    <t>ARTE INDIGENA</t>
  </si>
  <si>
    <t>GCECULT118</t>
  </si>
  <si>
    <t>GCECULT323</t>
  </si>
  <si>
    <t>ARTE PRE-HISTORICA</t>
  </si>
  <si>
    <t>GCECULT117</t>
  </si>
  <si>
    <t>GCECULT322</t>
  </si>
  <si>
    <t>GCECULT318</t>
  </si>
  <si>
    <t>ARTES VISUAIS</t>
  </si>
  <si>
    <t>GCECULT319</t>
  </si>
  <si>
    <t>ATELIE</t>
  </si>
  <si>
    <t>GCECULT046</t>
  </si>
  <si>
    <t>AVALIAÇÃO DE IMPACTOS AMBIENTAIS</t>
  </si>
  <si>
    <t>GCECULT380</t>
  </si>
  <si>
    <t>BIOLOGIA DA CONSERVAÇÃO</t>
  </si>
  <si>
    <t>GCECULT381</t>
  </si>
  <si>
    <t>BIOLOGIA GERAL</t>
  </si>
  <si>
    <t>GCECULT351</t>
  </si>
  <si>
    <t>CÁLCULO I</t>
  </si>
  <si>
    <t>GCECULT352</t>
  </si>
  <si>
    <t>CANÇÃO</t>
  </si>
  <si>
    <t>GCECULT170</t>
  </si>
  <si>
    <t>GCECULT188</t>
  </si>
  <si>
    <t>CANTO CORAL</t>
  </si>
  <si>
    <t>GCECULT020</t>
  </si>
  <si>
    <t>CARTOGRAFIA</t>
  </si>
  <si>
    <t>GCECULT361</t>
  </si>
  <si>
    <t>CENOGRAFIA</t>
  </si>
  <si>
    <t>GCECULT054</t>
  </si>
  <si>
    <t>CENOGRAFIA E PAISAGEM URBANA</t>
  </si>
  <si>
    <t>GCECULT304</t>
  </si>
  <si>
    <t>CIDADES CONTEMPORANEAS E ESPACOS DE EXPRESSAO</t>
  </si>
  <si>
    <t>GCECULT151</t>
  </si>
  <si>
    <t>CIENCIA POLITICA</t>
  </si>
  <si>
    <t>GCECULT085</t>
  </si>
  <si>
    <t>CINEMA BRASILEIRO MODERNO E CONTEMPORANEO</t>
  </si>
  <si>
    <t>GCECULT122</t>
  </si>
  <si>
    <t>CINEMA E EDUCACAO</t>
  </si>
  <si>
    <t>GCECULT124</t>
  </si>
  <si>
    <t>CINEMA E EDUCAÇÃO</t>
  </si>
  <si>
    <t>GCECULT596</t>
  </si>
  <si>
    <t>CINEMA E MUSICA</t>
  </si>
  <si>
    <t>GCECULT123</t>
  </si>
  <si>
    <t>CLIMATOLOGIA GERAL</t>
  </si>
  <si>
    <t>GCECULT370</t>
  </si>
  <si>
    <t>GCECULT192</t>
  </si>
  <si>
    <t>COMPUTAÇÃO GRÁFICA APLICADA: PROJEÇÃO MAPEADA</t>
  </si>
  <si>
    <t>GCECULT305</t>
  </si>
  <si>
    <t>COMUNICAÇÃO, DIVERSIDADE E DIFUSÃO CULTURAL</t>
  </si>
  <si>
    <t>COMUNICACAO, LINGUAGENS E TECNOLOGIA</t>
  </si>
  <si>
    <t>GCECULT029</t>
  </si>
  <si>
    <t>GCECULT029.1</t>
  </si>
  <si>
    <t>COMUNICACAO, MUSICA E TECNOLOGIA</t>
  </si>
  <si>
    <t>GCECULT142</t>
  </si>
  <si>
    <t>GCECULT191</t>
  </si>
  <si>
    <t>COOPERATIVISMO E CAPITAL SOCIAL</t>
  </si>
  <si>
    <t>GCECULT076</t>
  </si>
  <si>
    <t>GCECULT181</t>
  </si>
  <si>
    <t>GCECULT187</t>
  </si>
  <si>
    <t>CORPO E DANÇA NA CONTEMPORANEIDADE</t>
  </si>
  <si>
    <t>GCECULT303</t>
  </si>
  <si>
    <t>CORPO, EDUCAÇÃO, GÊNERO E SEXUALIDADE</t>
  </si>
  <si>
    <t>GCECULT588</t>
  </si>
  <si>
    <t>GCECULT176</t>
  </si>
  <si>
    <t>CRIANCA, CIDADE E CIDADANIA</t>
  </si>
  <si>
    <t>GCECULT152</t>
  </si>
  <si>
    <t>GCECULT019</t>
  </si>
  <si>
    <t>CULTURA BAIANA</t>
  </si>
  <si>
    <t>GCECULT121</t>
  </si>
  <si>
    <t>CULTURA DIGITAL- PRATICA</t>
  </si>
  <si>
    <t>GCECULT129.P</t>
  </si>
  <si>
    <t>CULTURA DIGITAL- TEORICA</t>
  </si>
  <si>
    <t>GCECULT129.T</t>
  </si>
  <si>
    <t>CULTURA E CIDADE</t>
  </si>
  <si>
    <t>GCECULT346</t>
  </si>
  <si>
    <t>GCECULT329</t>
  </si>
  <si>
    <t>DESENHO</t>
  </si>
  <si>
    <t>GCECULT056</t>
  </si>
  <si>
    <t>DESENHO GEOMETRICO</t>
  </si>
  <si>
    <t>GCECULT040</t>
  </si>
  <si>
    <t>DESENHO TECNICO</t>
  </si>
  <si>
    <t>GCECULT057</t>
  </si>
  <si>
    <t>DESIGN DE INTERFACE</t>
  </si>
  <si>
    <t>DESIGN DO ESPETÁCULO</t>
  </si>
  <si>
    <t>GCECULT286</t>
  </si>
  <si>
    <t>GCECULT334</t>
  </si>
  <si>
    <t>DIDÁTICA (LIM)</t>
  </si>
  <si>
    <t>GCECULT189</t>
  </si>
  <si>
    <t>DIDÁTICA II: PLANEJAMENTO ESCOLAR E AVALIAÇÃO</t>
  </si>
  <si>
    <t>GCECULT570</t>
  </si>
  <si>
    <t>DIDÁTICA I: O FAZER PEDAGÓGICO</t>
  </si>
  <si>
    <t>GCECULT569</t>
  </si>
  <si>
    <t>DIREÇÃO MUSICAL</t>
  </si>
  <si>
    <t>GCECULT554</t>
  </si>
  <si>
    <t>DIREITO AMBIENTAL</t>
  </si>
  <si>
    <t>GCECULT362</t>
  </si>
  <si>
    <t>DIREITO MINERÁRIO</t>
  </si>
  <si>
    <t>GCECULT382</t>
  </si>
  <si>
    <t>DIREITO PUBLICO E ADMINISTRATIVO</t>
  </si>
  <si>
    <t>GCECULT077</t>
  </si>
  <si>
    <t>DIREITOS AUTORAIS</t>
  </si>
  <si>
    <t>PGLS0061</t>
  </si>
  <si>
    <t>DIREITOS CULTURAIS</t>
  </si>
  <si>
    <t>GCECULT540</t>
  </si>
  <si>
    <t>GCECULT001</t>
  </si>
  <si>
    <t>GCECULT001.1</t>
  </si>
  <si>
    <t>DJ</t>
  </si>
  <si>
    <t>GCECULT047</t>
  </si>
  <si>
    <t>DJ- PRATICA</t>
  </si>
  <si>
    <t>GCECULT047.P</t>
  </si>
  <si>
    <t>DJ- TEORICA</t>
  </si>
  <si>
    <t>GCECULT047.T</t>
  </si>
  <si>
    <t>DRAMATURGIA</t>
  </si>
  <si>
    <t>GCECULT288</t>
  </si>
  <si>
    <t>ECOLOGIA GERAL</t>
  </si>
  <si>
    <t>GCECULT355</t>
  </si>
  <si>
    <t>ECONOMIA E MEIO AMBIENTE</t>
  </si>
  <si>
    <t>GCECULT387</t>
  </si>
  <si>
    <t>ECOTOXICOLOGIA</t>
  </si>
  <si>
    <t>GCECULT383</t>
  </si>
  <si>
    <t>GCECULT174</t>
  </si>
  <si>
    <t>EDUCAÇÃO AMBIENTAL</t>
  </si>
  <si>
    <t>GCECULT356</t>
  </si>
  <si>
    <t>GCECULT336</t>
  </si>
  <si>
    <t>GCECULT200</t>
  </si>
  <si>
    <t>EDUCAÇÃO, DIREITOS HUMANOS E POLÍTICAS PÚBLICAS PARA A DIVERSIDADE</t>
  </si>
  <si>
    <t>PGLS0033</t>
  </si>
  <si>
    <t>EDUCAÇÃO E DIVERSIDADE SEXUAL</t>
  </si>
  <si>
    <t>PGLS0037</t>
  </si>
  <si>
    <t>GCECULT592</t>
  </si>
  <si>
    <t>GCECULT177</t>
  </si>
  <si>
    <t>EDUCACAO EM ESPACOS NAO FORMAIS DE APRENDIZAGEM</t>
  </si>
  <si>
    <t>GCECULT126</t>
  </si>
  <si>
    <t>EDUCAÇÃO E RELAÇÕES ETNICORRACIAIS</t>
  </si>
  <si>
    <t>PGLS0038</t>
  </si>
  <si>
    <t>EDUCAÇÃO ESPECIAL</t>
  </si>
  <si>
    <t>PGLS0035</t>
  </si>
  <si>
    <t>EDUCAÇÃO, GÊNERO, CULTURA E SUBJETIVIDADE</t>
  </si>
  <si>
    <t>PGLS0036</t>
  </si>
  <si>
    <t>EDUCACAO PARA A CIDADANIA</t>
  </si>
  <si>
    <t>GCECULT150</t>
  </si>
  <si>
    <t>EFEITOS ESPECIAIS</t>
  </si>
  <si>
    <t>GCECULT127</t>
  </si>
  <si>
    <t>ELEMENTOS DE REALIZACAO AUDIOVISUAL</t>
  </si>
  <si>
    <t>GCECULT115</t>
  </si>
  <si>
    <t>EMPREENDEDORISMO</t>
  </si>
  <si>
    <t>GCECULT365</t>
  </si>
  <si>
    <t>PGLS0057</t>
  </si>
  <si>
    <t>GCECULT183</t>
  </si>
  <si>
    <t>ESCRITA E LEITURA MUSICAL (PRM)</t>
  </si>
  <si>
    <t>GCECULT164</t>
  </si>
  <si>
    <t>ESPACOS DE INTERCONHECIMENTO: ARTES DO CORPO</t>
  </si>
  <si>
    <t>GCECULT130</t>
  </si>
  <si>
    <t>ESPACOS DE INTERCONHECIMENTO: ARTES DO CORPO- PRATICA</t>
  </si>
  <si>
    <t>GCECULT130.P</t>
  </si>
  <si>
    <t>ESPACOS DE INTERCONHECIMENTO: ARTES DO CORPO- TEORICA</t>
  </si>
  <si>
    <t>GCECULT130.T</t>
  </si>
  <si>
    <t>ESPACOS DE INTERCONHECIMENTO: LABORATORIO DE ARTEMIDIA II</t>
  </si>
  <si>
    <t>GCECULT135</t>
  </si>
  <si>
    <t>ESPACOS DE INTERCONHECIMENTO: LABORATORIO DE ARTEMIDIA II- PRATICA</t>
  </si>
  <si>
    <t>GCECULT135.P</t>
  </si>
  <si>
    <t>ESPACOS DE INTERCONHECIMENTO: LABORATORIO DE ARTEMIDIA II- TEORICA</t>
  </si>
  <si>
    <t>GCECULT135.T</t>
  </si>
  <si>
    <t>ESPACOS DE INTERCONHECIMENTO: LINGUAGEM E EXPRESSAO ARTISTICAS I</t>
  </si>
  <si>
    <t>GCECULT010</t>
  </si>
  <si>
    <t>ESPACOS DE INTERCONHECIMENTO: LINGUAGEM E EXPRESSAO ARTISTICAS II- PRATICA</t>
  </si>
  <si>
    <t>GCECULT013.P</t>
  </si>
  <si>
    <t>ESPACOS DE INTERCONHECIMENTO: LINGUAGEM E EXPRESSAO ARTISTICAS II- TEORICA</t>
  </si>
  <si>
    <t>GCECULT013.T</t>
  </si>
  <si>
    <t>ESPACOS DE INTERCONHECIMENTO: LINGUAGEM E EXPRESSAO ARTISTICAS I- PRATICA</t>
  </si>
  <si>
    <t>GCECULT010.P</t>
  </si>
  <si>
    <t>ESPACOS DE INTERCONHECIMENTO: LINGUAGEM E EXPRESSAO ARTISTICAS I- TEORICA</t>
  </si>
  <si>
    <t>GCECULT010.T</t>
  </si>
  <si>
    <t>GCECULT136</t>
  </si>
  <si>
    <t>ESPACOS DE INTERCONHECIMENTO: PROJETO DE INTEGRACAO- PRATICA</t>
  </si>
  <si>
    <t>GCECULT136.P</t>
  </si>
  <si>
    <t>ESPACOS DE INTERCONHECIMENTO: PROJETO DE INTEGRACAO- TEORICA</t>
  </si>
  <si>
    <t>GCECULT136.T</t>
  </si>
  <si>
    <t>ESPACOS DE INTERCONHECINMENTO: LABORATORIO DE ARTEMIDIA I</t>
  </si>
  <si>
    <t>ESPACOS DE INTERCONHECINMENTO: LABORATORIO DE ARTEMIDIA I- PRATICA</t>
  </si>
  <si>
    <t>GCECULT134.P</t>
  </si>
  <si>
    <t>ESPACOS DE INTERCONHECINMENTO: LABORATORIO DE ARTEMIDIA I- TEORICA</t>
  </si>
  <si>
    <t>GCECULT134.T</t>
  </si>
  <si>
    <t>ESTADO E SOCIEDADE</t>
  </si>
  <si>
    <t>GCECULT065</t>
  </si>
  <si>
    <t>ESTÁGIO I (LIA)</t>
  </si>
  <si>
    <t>GCECULT342</t>
  </si>
  <si>
    <t>GCECULT343</t>
  </si>
  <si>
    <t>ESTÁGIO III (LIA)</t>
  </si>
  <si>
    <t>GCECULT344</t>
  </si>
  <si>
    <t>GCECULT345</t>
  </si>
  <si>
    <t>GCECULT203</t>
  </si>
  <si>
    <t>GCECULT210</t>
  </si>
  <si>
    <t>GCECULT216</t>
  </si>
  <si>
    <t>GCECULT220</t>
  </si>
  <si>
    <t>ESTATÍSTICA</t>
  </si>
  <si>
    <t>GCECULT360</t>
  </si>
  <si>
    <t>GCECULT339</t>
  </si>
  <si>
    <t>ESTUDIO I - CAPTACAO E GRAVACAO SONORA</t>
  </si>
  <si>
    <t>GCECULT027</t>
  </si>
  <si>
    <t>ESTUDOS DA PERFORMANCE</t>
  </si>
  <si>
    <t>GCECULT298</t>
  </si>
  <si>
    <t>ESTUDOS DE CHORO I</t>
  </si>
  <si>
    <t>GCECULT222</t>
  </si>
  <si>
    <t>ESTUDOS DE CHORO II</t>
  </si>
  <si>
    <t>GCECULT223</t>
  </si>
  <si>
    <t>GCECULT571</t>
  </si>
  <si>
    <t>ESTUDOS DE RELIGIAO NA BAHIA</t>
  </si>
  <si>
    <t>GCECULT120</t>
  </si>
  <si>
    <t>ESTUDOS INTEGRADOS DO MEIO AMBIENTE</t>
  </si>
  <si>
    <t>GCECULT384</t>
  </si>
  <si>
    <t>GCECULT326</t>
  </si>
  <si>
    <t>ETICA E LEGISLACAO</t>
  </si>
  <si>
    <t>GCECULT116</t>
  </si>
  <si>
    <t>GCECULT211</t>
  </si>
  <si>
    <t>GCECULT169</t>
  </si>
  <si>
    <t>GCECULT204</t>
  </si>
  <si>
    <t>GCECULT131</t>
  </si>
  <si>
    <t>EXPERIENCIAS E TEORIAS DA CULTURA - ENFOQUE II: SOCIO-ANTROPOLOGIA- PRATICA</t>
  </si>
  <si>
    <t>GCECULT011.P</t>
  </si>
  <si>
    <t>EXPERIENCIAS E TEORIAS DA CULTURA - ENFOQUE II: SOCIO-ANTROPOLOGIA- TEORICA</t>
  </si>
  <si>
    <t>GCECULT011.T</t>
  </si>
  <si>
    <t>EXPERIENCIAS E TEORIAS DA CULTURA - ENFOQUE I: TEORIAS DA CULTURA, ESTADO E POLITICA CULTU</t>
  </si>
  <si>
    <t>GCECULT009.1</t>
  </si>
  <si>
    <t>GCECULT009</t>
  </si>
  <si>
    <t>EXPERIENCIAS E TEORIAS DA CULTURA - ENFOQUE I: TEORIAS DA CULTURA, ESTADO E POLITICA CULTU- PRATICA</t>
  </si>
  <si>
    <t>GCECULT009.P</t>
  </si>
  <si>
    <t>EXPERIENCIAS E TEORIAS DA CULTURA - ENFOQUE I: TEORIAS DA CULTURA, ESTADO E POLITICA CULTU- TEORICA</t>
  </si>
  <si>
    <t>GCECULT009.T</t>
  </si>
  <si>
    <t>EXPERIENCIAS E TEORIAS DA CULTURA - ENFOQUE IV: CULTURA BRASILEIRA E BAIANA- PRATICA</t>
  </si>
  <si>
    <t>GCECULT012.P</t>
  </si>
  <si>
    <t>EXPERIENCIAS E TEORIAS DA CULTURA - ENFOQUE IV: CULTURA BRASILEIRA E BAIANA- TEORICA</t>
  </si>
  <si>
    <t>GCECULT012.T</t>
  </si>
  <si>
    <t>EXPERIENCIAS E TEORIAS DA CULTURA - ENFOQUE V: ECONOMIA DA CULTURA E EMPREENDIMENT</t>
  </si>
  <si>
    <t>GCECULT014</t>
  </si>
  <si>
    <t>EXPOLOGIA</t>
  </si>
  <si>
    <t>GCECULT105</t>
  </si>
  <si>
    <t>FIGURINO</t>
  </si>
  <si>
    <t>GCECULT061</t>
  </si>
  <si>
    <t>FISICA I</t>
  </si>
  <si>
    <t>GCECULT353</t>
  </si>
  <si>
    <t>FÍSICO QUÍMICA</t>
  </si>
  <si>
    <t>GCECULT359</t>
  </si>
  <si>
    <t>FORMAÇÃO, CURRÍCULO, PRÁTICAS PEDAGÓGICAS E DIVERSIDADES</t>
  </si>
  <si>
    <t>PGLS0039</t>
  </si>
  <si>
    <t>FORMACAO DO PROFISSIONAL EM MUSICA</t>
  </si>
  <si>
    <t>GCECULT022</t>
  </si>
  <si>
    <t>FORMULACAO, ELABORACAO DE PROJETOS CULTURAIS E CAPTACAO DE RECURSOS</t>
  </si>
  <si>
    <t>GCECULT080</t>
  </si>
  <si>
    <t>FOTOGRAFIA</t>
  </si>
  <si>
    <t>GCECULT043</t>
  </si>
  <si>
    <t>FUNDAMENTOS DA ELETRICIDADE E ELETRÔNICA</t>
  </si>
  <si>
    <t>GCECULT165</t>
  </si>
  <si>
    <t>FUNDAMENTOS DE ELETRICIDADE ELETRONICA</t>
  </si>
  <si>
    <t>GCECULT060</t>
  </si>
  <si>
    <t>GCECULT199</t>
  </si>
  <si>
    <t>GCECULT333</t>
  </si>
  <si>
    <t>GENERO E DIVERSIDADE</t>
  </si>
  <si>
    <t>GCECULT094</t>
  </si>
  <si>
    <t>GEOLOGIA GERAL</t>
  </si>
  <si>
    <t>GCECULT357</t>
  </si>
  <si>
    <t>Sala 01</t>
  </si>
  <si>
    <t>GEOMORFOLOGIA</t>
  </si>
  <si>
    <t>GCECULT366</t>
  </si>
  <si>
    <t>Sala 02</t>
  </si>
  <si>
    <t>GEOTECNOLOGIAS</t>
  </si>
  <si>
    <t>GCECULT372</t>
  </si>
  <si>
    <t>Sala 03</t>
  </si>
  <si>
    <t>GESTÃO DA CULTURA E DAS ARTES: ARTES DOS ESPETÁCULOS</t>
  </si>
  <si>
    <t>GCECULT544</t>
  </si>
  <si>
    <t>Sala 04</t>
  </si>
  <si>
    <t>Sala 05</t>
  </si>
  <si>
    <t>GESTÃO DA CULTURA E DAS ARTES: AUDIOVISUAL</t>
  </si>
  <si>
    <t>GCECULT550</t>
  </si>
  <si>
    <t>Sala 06</t>
  </si>
  <si>
    <t>GESTÃO DA CULTURA E DAS ARTES: MÚSICA</t>
  </si>
  <si>
    <t>GCECULT546</t>
  </si>
  <si>
    <t>Sala 08</t>
  </si>
  <si>
    <t>GCECULT031</t>
  </si>
  <si>
    <t>Sala 09</t>
  </si>
  <si>
    <t>GESTÃO E PLANEJAMENTO AMBIENTAL</t>
  </si>
  <si>
    <t>GCECULT374</t>
  </si>
  <si>
    <t>Sala 10</t>
  </si>
  <si>
    <t>GESTAO PUBLICA NO BRASIL CONTEMPORANEO</t>
  </si>
  <si>
    <t>GCECULT079</t>
  </si>
  <si>
    <t>Sala 11</t>
  </si>
  <si>
    <t>Lab Informática 01</t>
  </si>
  <si>
    <t>GRUPO DE PERCUSSÃO</t>
  </si>
  <si>
    <t>GCECULT572</t>
  </si>
  <si>
    <t>Lab Informática 02</t>
  </si>
  <si>
    <t>GRUPO DE PERCUSSÃO I</t>
  </si>
  <si>
    <t>GCECULT224</t>
  </si>
  <si>
    <t>Sala Multiuso</t>
  </si>
  <si>
    <t>GRUPO DE PERCUSSÃO II</t>
  </si>
  <si>
    <t>GCECULT225</t>
  </si>
  <si>
    <t>Lab Cenografia</t>
  </si>
  <si>
    <t>GRUPO DE PERCUSSÃO III</t>
  </si>
  <si>
    <t>GCECULT226</t>
  </si>
  <si>
    <t>Lab Corpo</t>
  </si>
  <si>
    <t>GRUPO DE PERCUSSÃO IV</t>
  </si>
  <si>
    <t>GCECULT227</t>
  </si>
  <si>
    <t>Lab Figurino</t>
  </si>
  <si>
    <t>GRUPO DE PERCUSSÃO V</t>
  </si>
  <si>
    <t>GCECULT228</t>
  </si>
  <si>
    <t>Estúdio</t>
  </si>
  <si>
    <t>GRUPO DE PERCUSSÃO VI</t>
  </si>
  <si>
    <t>GCECULT229</t>
  </si>
  <si>
    <t>GRUPO DE PERCUSSÃO VII</t>
  </si>
  <si>
    <t>GCECULT230</t>
  </si>
  <si>
    <t>GCECULT179</t>
  </si>
  <si>
    <t>GCECULT186</t>
  </si>
  <si>
    <t>GCECULT190</t>
  </si>
  <si>
    <t>HISTÓRIA DA MÚSICA OCIDENTAL</t>
  </si>
  <si>
    <t>PGLS0050</t>
  </si>
  <si>
    <t>HISTORIA DO DESIGN</t>
  </si>
  <si>
    <t>GCECULT035</t>
  </si>
  <si>
    <t>HISTORIA DO DESIGN BRASILEIRO</t>
  </si>
  <si>
    <t>GCECULT036</t>
  </si>
  <si>
    <t>HISTÓRIA DO ROCK</t>
  </si>
  <si>
    <t>GCECULT231</t>
  </si>
  <si>
    <t>HISTÓRIA DO ROCK NO BRASIL</t>
  </si>
  <si>
    <t>GCECULT232</t>
  </si>
  <si>
    <t>GCECULT016</t>
  </si>
  <si>
    <t>HISTORIA E CULTURA AFRO-BRASILEIRAS</t>
  </si>
  <si>
    <t>GCECULT108</t>
  </si>
  <si>
    <t>HISTORIA E CULTURA POPULAR</t>
  </si>
  <si>
    <t>GCECULT107</t>
  </si>
  <si>
    <t>HISTORIA E MEMORIA DA MUSICA NA BAHIA</t>
  </si>
  <si>
    <t>GCECULT018</t>
  </si>
  <si>
    <t>HISTÓRIA E TEORIA DAS ARTES AO VIVO</t>
  </si>
  <si>
    <t>GCECULT273</t>
  </si>
  <si>
    <t>HISTORIA, MEMORIA E ORALIDADE</t>
  </si>
  <si>
    <t>GCECULT106</t>
  </si>
  <si>
    <t>IMPROVISACAO LIVRE NA MUSICA</t>
  </si>
  <si>
    <t>GCECULT155</t>
  </si>
  <si>
    <t>IMPROVISACAO LIVRE NA MUSICA- PRATICA</t>
  </si>
  <si>
    <t>GCECULT155.P</t>
  </si>
  <si>
    <t>IMPROVISACAO LIVRE NA MUSICA- TEORICA</t>
  </si>
  <si>
    <t>GCECULT155.T</t>
  </si>
  <si>
    <t>INDÚSTRIA MUSICAL</t>
  </si>
  <si>
    <t>GCECULT167</t>
  </si>
  <si>
    <t>PGLS0052</t>
  </si>
  <si>
    <t>INGLÊS INSTRUMENTAL I</t>
  </si>
  <si>
    <t>GCECULT274</t>
  </si>
  <si>
    <t>INGLÊS INSTRUMENTAL II</t>
  </si>
  <si>
    <t>GCECULT583</t>
  </si>
  <si>
    <t>GCECULT340</t>
  </si>
  <si>
    <t>GCECULT341</t>
  </si>
  <si>
    <t>GCECULT185</t>
  </si>
  <si>
    <t>INSTRUMENTO HARMÔNICO I- VIOLÃO E/OU TECLADO</t>
  </si>
  <si>
    <t>GCECULT178</t>
  </si>
  <si>
    <t>INTERATIVIDADE</t>
  </si>
  <si>
    <t>GCECULT044</t>
  </si>
  <si>
    <t>INTRODUCAO A ARQUEOLOGIA</t>
  </si>
  <si>
    <t>GCECULT102</t>
  </si>
  <si>
    <t>INTRODUCAO A ETNOMUSICOLOGIA</t>
  </si>
  <si>
    <t>GCECULT113</t>
  </si>
  <si>
    <t>GCECULT282</t>
  </si>
  <si>
    <t>INTRODUCAO A GESTAO PUBLICA</t>
  </si>
  <si>
    <t>GCECULT066</t>
  </si>
  <si>
    <t>INTRODUCAO A MUSICOLOGIA</t>
  </si>
  <si>
    <t>GCECULT096</t>
  </si>
  <si>
    <t>INTRODUCAO A PRATICA DE BANDA E ORQUESTRA</t>
  </si>
  <si>
    <t>GCECULT154</t>
  </si>
  <si>
    <t>INTRODUCAO A PRATICA DE BANDA E ORQUESTRA- PRATICA</t>
  </si>
  <si>
    <t>GCECULT154.P</t>
  </si>
  <si>
    <t>INTRODUCAO A PRATICA DE BANDA E ORQUESTRA- TEORICA</t>
  </si>
  <si>
    <t>GCECULT154.T</t>
  </si>
  <si>
    <t>INTRODUÇÃO ÀS CIÊNCIAS AMBIENTAIS</t>
  </si>
  <si>
    <t>GCECULT347</t>
  </si>
  <si>
    <t>INTRODUCAO AS TECNICAS DE RESTAURO DE OBRAS DE ARTE</t>
  </si>
  <si>
    <t>GCECULT104</t>
  </si>
  <si>
    <t>LABORAT. DE LEITURA E PRODUÇÃO DE TEXTOS ACADÊMICOS II</t>
  </si>
  <si>
    <t>GCECULT315</t>
  </si>
  <si>
    <t>GCECULT281</t>
  </si>
  <si>
    <t>LABORATÓRIO DE CRIAÇÃO EM ILUMINAÇÃO/FIGURINO/CENOGRAFIA</t>
  </si>
  <si>
    <t>GCECULT283</t>
  </si>
  <si>
    <t>LABORATÓRIO DE DRAMATURGIA</t>
  </si>
  <si>
    <t>GCECULT291</t>
  </si>
  <si>
    <t>LABORATÓRIO DE ENCENAÇÃO</t>
  </si>
  <si>
    <t>GCECULT292</t>
  </si>
  <si>
    <t>GCECULT335</t>
  </si>
  <si>
    <t>LABORATORIO DE LEITURA E PRODUCAO DE TEXTOS ACADEMICOS</t>
  </si>
  <si>
    <t>GCECULT008</t>
  </si>
  <si>
    <t>GCECULT005</t>
  </si>
  <si>
    <t>LABORATORIO DE LINGUA INGLESA IV</t>
  </si>
  <si>
    <t>GCECULT007</t>
  </si>
  <si>
    <t>LABORATÓRIO DE LUZ E PERFORMANCE</t>
  </si>
  <si>
    <t>GCECULT297</t>
  </si>
  <si>
    <t>LABORATÓRIO DE METODOLOGIA DE PESQUISA EM ARTES</t>
  </si>
  <si>
    <t>GCECULT285</t>
  </si>
  <si>
    <t>LABORATÓRIO DE PERFORMACE</t>
  </si>
  <si>
    <t>GCECULT296</t>
  </si>
  <si>
    <t>LABORATÓRIO DE POLÍTICA E GESTÃO CULTURAL II: ELABORAÇÃO DE PROJETOS</t>
  </si>
  <si>
    <t>GCECULT545</t>
  </si>
  <si>
    <t>LABORATÓRIO DE POLÍTICA E GESTÃO CULTURAL III: GESTÃO DE INSTITUIÇÕES E ESPAÇOS CULTURAIS</t>
  </si>
  <si>
    <t>GCECULT547</t>
  </si>
  <si>
    <t>LABORATÓRIO DE PRODUÇÃO AUDIOVISUAL</t>
  </si>
  <si>
    <t>GCECULT302</t>
  </si>
  <si>
    <t>LABORATÓRIO INTEGRADO</t>
  </si>
  <si>
    <t>GCECULT287</t>
  </si>
  <si>
    <t>LEITURA DE AMBIENTES I</t>
  </si>
  <si>
    <t>GCECULT358</t>
  </si>
  <si>
    <t>LEITURA DE AMBIENTES II</t>
  </si>
  <si>
    <t>GCECULT364</t>
  </si>
  <si>
    <t>LEITURA DE AMBIENTES III</t>
  </si>
  <si>
    <t>GCECULT369</t>
  </si>
  <si>
    <t>LEITURA DE AMBIENTES IV</t>
  </si>
  <si>
    <t>GCECULT373</t>
  </si>
  <si>
    <t>LEITURA E PRODUÇÃO TEXTUAL</t>
  </si>
  <si>
    <t>PGLS0031</t>
  </si>
  <si>
    <t>GCECULT119</t>
  </si>
  <si>
    <t>LINGUAGEM E EXPRESSAO ARTISTICAS I</t>
  </si>
  <si>
    <t>GCECULT010.1</t>
  </si>
  <si>
    <t>LITERATURA, DISCURSO E IDENTIDADE: CONSTRUÇÕES HEGEMÔNICAS E DIVERSIDADE</t>
  </si>
  <si>
    <t>PGLS0040</t>
  </si>
  <si>
    <t>LITERATURA INFANTO JUVENIL</t>
  </si>
  <si>
    <t>GCECULT595</t>
  </si>
  <si>
    <t>LUDICIDADE</t>
  </si>
  <si>
    <t>GCECULT316</t>
  </si>
  <si>
    <t>LUZ E ILUMINACAO</t>
  </si>
  <si>
    <t>GCECULT050</t>
  </si>
  <si>
    <t>MARKETING MUSICAL</t>
  </si>
  <si>
    <t>PGLS0053</t>
  </si>
  <si>
    <t>MÁSCARAS E FORMAS ANIMADAS</t>
  </si>
  <si>
    <t>GCECULT300</t>
  </si>
  <si>
    <t>MATEMÁTICA BÁSICA</t>
  </si>
  <si>
    <t>GCECULT350</t>
  </si>
  <si>
    <t>MATEMÁTICA BÁSICA PARA A CENA</t>
  </si>
  <si>
    <t>GCECULT275</t>
  </si>
  <si>
    <t>MEDIAÇÃO DE CONFLITOS SOCIOAMBIENTAIS</t>
  </si>
  <si>
    <t>GCECULT385</t>
  </si>
  <si>
    <t>METODOLOGIA CIENTÍFICA</t>
  </si>
  <si>
    <t>PGLS0054</t>
  </si>
  <si>
    <t>GCECULT201</t>
  </si>
  <si>
    <t>METODOLOGIA DO ENSINO E APRENDIZAGEM EM MUSICA</t>
  </si>
  <si>
    <t>GCECULT023</t>
  </si>
  <si>
    <t>METODOLOGIA QUANTITATIVA E INDICADORES SOCIAIS</t>
  </si>
  <si>
    <t>GCECULT075</t>
  </si>
  <si>
    <t>MÉTODOS E ABORDAGENS DE PESQUISA EM EDUCAÇÃO</t>
  </si>
  <si>
    <t>PGLS0034</t>
  </si>
  <si>
    <t>MIGRAÇÃO E ARTE</t>
  </si>
  <si>
    <t>GCECULT590</t>
  </si>
  <si>
    <t>MIXAGEM E PÓS-PRODUÇÃO</t>
  </si>
  <si>
    <t>GCECULT556</t>
  </si>
  <si>
    <t>MODELAGEM E COSTURA</t>
  </si>
  <si>
    <t>GCECULT301</t>
  </si>
  <si>
    <t>MONITORAMENTO E AVALIACAO DE POLITICAS SOCIAIS</t>
  </si>
  <si>
    <t>GCECULT078</t>
  </si>
  <si>
    <t>MUSEOLOGIA, MEMORIA E PATRIMONIO</t>
  </si>
  <si>
    <t>GCECULT101</t>
  </si>
  <si>
    <t>MÚSICA E GÊNERO</t>
  </si>
  <si>
    <t>GCECULT233</t>
  </si>
  <si>
    <t>MÚSICA ELETRÔNICA</t>
  </si>
  <si>
    <t>GCECULT171</t>
  </si>
  <si>
    <t>MUSICA E TECNOCULTURA</t>
  </si>
  <si>
    <t>GCECULT153</t>
  </si>
  <si>
    <t>MUSICAS DE TRADICAO ORAL NO BRASIL</t>
  </si>
  <si>
    <t>GCECULT025</t>
  </si>
  <si>
    <t>NARRATIVA, DOCUMENTACAO BIOGRAFICA E CULTURA</t>
  </si>
  <si>
    <t>GCECULT132</t>
  </si>
  <si>
    <t>GCECULT289</t>
  </si>
  <si>
    <t>GCECULT321</t>
  </si>
  <si>
    <t>OFICINA DE CENA E NOVAS MÍDIAS</t>
  </si>
  <si>
    <t>GCECULT294</t>
  </si>
  <si>
    <t>OFICINA DE CORPO</t>
  </si>
  <si>
    <t>GCECULT317</t>
  </si>
  <si>
    <t>OFICINA DE LEITURA E PRODUCAO DE TEXTOS ACADEMICOS</t>
  </si>
  <si>
    <t>GCECULT008.1</t>
  </si>
  <si>
    <t>GCECULT180</t>
  </si>
  <si>
    <t>GCECULT320</t>
  </si>
  <si>
    <t>ORCAMENTO E FINANCIAMENTO DA CULTURA</t>
  </si>
  <si>
    <t>GCECULT146</t>
  </si>
  <si>
    <t>PARTICIPACAO E SOCIEDADE CIVIL</t>
  </si>
  <si>
    <t>GCECULT071</t>
  </si>
  <si>
    <t>PEDOLOGIA I</t>
  </si>
  <si>
    <t>GCECULT367</t>
  </si>
  <si>
    <t>PEDOLOGIA II</t>
  </si>
  <si>
    <t>GCECULT368</t>
  </si>
  <si>
    <t>PERCEPCAO VISUAL</t>
  </si>
  <si>
    <t>PERFORMANCE E PERFORMATIVIDADE</t>
  </si>
  <si>
    <t>GCECULT299</t>
  </si>
  <si>
    <t>GCECULT338</t>
  </si>
  <si>
    <t>GCECULT214</t>
  </si>
  <si>
    <t>PESQUISA EM MUSICA</t>
  </si>
  <si>
    <t>GCECULT024</t>
  </si>
  <si>
    <t>GCECULT196</t>
  </si>
  <si>
    <t>GCECULT349</t>
  </si>
  <si>
    <t>POLITICAS PUBLICAS PARA JUVENTUDE</t>
  </si>
  <si>
    <t>GCECULT082</t>
  </si>
  <si>
    <t>POLITICAS PUBLICAS PARA O MEIO AMBIENTE</t>
  </si>
  <si>
    <t>GCECULT083</t>
  </si>
  <si>
    <t>GCECULT202</t>
  </si>
  <si>
    <t>GCECULT209</t>
  </si>
  <si>
    <t>GCECULT215</t>
  </si>
  <si>
    <t>GCECULT219</t>
  </si>
  <si>
    <t>GCECULT218</t>
  </si>
  <si>
    <t>PRÁTICAS DE APRENDIZAGEM DOS MÚSICOS POPULARES</t>
  </si>
  <si>
    <t>GCECULT234</t>
  </si>
  <si>
    <t>PRÁTICAS DE CONJUNTO</t>
  </si>
  <si>
    <t>GCECULT324</t>
  </si>
  <si>
    <t>PRATICAS E POLITICAS PATRIMONIAIS NO BRASIL</t>
  </si>
  <si>
    <t>GCECULT100</t>
  </si>
  <si>
    <t>PRÁTICAS MUSICAIS E ARTIVISMO</t>
  </si>
  <si>
    <t>GCECULT584</t>
  </si>
  <si>
    <t>PROCESSOS CRIATIVOS EM ARTES CENICAS</t>
  </si>
  <si>
    <t>GCECULT591</t>
  </si>
  <si>
    <t>PROCESSOS CRIATIVOS EM ARTES DO CORPO</t>
  </si>
  <si>
    <t>GCECULT295</t>
  </si>
  <si>
    <t>PRODUÇÃO CULTURAL</t>
  </si>
  <si>
    <t>PGLS0056</t>
  </si>
  <si>
    <t>PRODUÇÃO MUSICAL I</t>
  </si>
  <si>
    <t>GCECULT168</t>
  </si>
  <si>
    <t>PRODUCAO MUSICAL II</t>
  </si>
  <si>
    <t>GCECULT033</t>
  </si>
  <si>
    <t>PRODUÇÃO MUSICAL III</t>
  </si>
  <si>
    <t>GCECULT172</t>
  </si>
  <si>
    <t>PRODUÇÃO MUSICAL IV</t>
  </si>
  <si>
    <t>GCECULT555</t>
  </si>
  <si>
    <t>PRODUÇÃO RADIOFÔNICA</t>
  </si>
  <si>
    <t>GCECULT235</t>
  </si>
  <si>
    <t>GCECULT279</t>
  </si>
  <si>
    <t>GCECULT278</t>
  </si>
  <si>
    <t>GCECULT277</t>
  </si>
  <si>
    <t>PROJETO DE TCC EM POLÍTICA E GESTÃO CULTURAL</t>
  </si>
  <si>
    <t>GCECULT280</t>
  </si>
  <si>
    <t>PROJETOS ARTÍSTICOS-CULTURAIS</t>
  </si>
  <si>
    <t>PGLS0051</t>
  </si>
  <si>
    <t>PSICOLOGIA, CULTURA E CURSO DE VIDA</t>
  </si>
  <si>
    <t>PGLS0032</t>
  </si>
  <si>
    <t>GCECULT331</t>
  </si>
  <si>
    <t>GCECULT184</t>
  </si>
  <si>
    <t>PSICOLOGIA DA MUSICA</t>
  </si>
  <si>
    <t>GCECULT140</t>
  </si>
  <si>
    <t>GCECULT337</t>
  </si>
  <si>
    <t>GCECULT195</t>
  </si>
  <si>
    <t>PSIQUISMO, IMAGINAÇÃO, CULTURA E EDUCAÇÃO</t>
  </si>
  <si>
    <t>GCECULT594</t>
  </si>
  <si>
    <t>QUALIDADE DE ECOSSISTEMAS</t>
  </si>
  <si>
    <t>GCECULT371</t>
  </si>
  <si>
    <t>QUÍMICA AMBIENTAL</t>
  </si>
  <si>
    <t>GCECULT 363</t>
  </si>
  <si>
    <t>GCECULT363</t>
  </si>
  <si>
    <t>QUÍMICA EXPERIMENTAL APLICADA A TECNOLOGIA DE ALIMENTOS PRÁTICA</t>
  </si>
  <si>
    <t>GCETENS779</t>
  </si>
  <si>
    <t>QUÍMICA GERAL</t>
  </si>
  <si>
    <t>GCECULT354</t>
  </si>
  <si>
    <t>RECUPERAÇÃO DE ÁREAS DEGRADAS</t>
  </si>
  <si>
    <t>GCECULT375</t>
  </si>
  <si>
    <t>RECURSOS ENERGÉTICOS</t>
  </si>
  <si>
    <t>GCECULT376</t>
  </si>
  <si>
    <t>RECURSOS HÍDRICOS</t>
  </si>
  <si>
    <t>GCECULT378</t>
  </si>
  <si>
    <t>GCECULT197</t>
  </si>
  <si>
    <t>RELACOES INTERNACIONAIS E COOPERACAO CULTURAL</t>
  </si>
  <si>
    <t>GCECULT145</t>
  </si>
  <si>
    <t>REPERTÓRIO: POÉTICAS DO CORPO E ARTES VISUAIS</t>
  </si>
  <si>
    <t>GCECULT284</t>
  </si>
  <si>
    <t>REPERTÓRIO: POÉTICAS TEATRAIS E AUDIOVISUAIS</t>
  </si>
  <si>
    <t>GCECULT276</t>
  </si>
  <si>
    <t>GCECULT175</t>
  </si>
  <si>
    <t>GCECULT026</t>
  </si>
  <si>
    <t>SAÚDE AMBIENTAL</t>
  </si>
  <si>
    <t>GCECULT386</t>
  </si>
  <si>
    <t>SEMINÁRIO DE PESQUISA</t>
  </si>
  <si>
    <t>PGLS0041</t>
  </si>
  <si>
    <t>SEMINÁRIOS DE PROJETOS</t>
  </si>
  <si>
    <t>PGLS0064</t>
  </si>
  <si>
    <t>SEMINARIOS ESPECIAIS EM CULTURA, LINGUAGENS E TECNOLOGIAS I</t>
  </si>
  <si>
    <t>GCECULT139</t>
  </si>
  <si>
    <t>SEMINARIOS ESPECIAIS EM CULTURA, LINGUAGENS E TECNOLOGIAS II</t>
  </si>
  <si>
    <t>SEMINARIOS ESPECIAIS EM CULTURA, LINGUAGENS E TECNOLOGIAS III</t>
  </si>
  <si>
    <t>GCECULT147</t>
  </si>
  <si>
    <t>SEMINARIOS ESPECIAIS EM CULTURA, LINGUAGENS E TECNOLOGIAS IV</t>
  </si>
  <si>
    <t>GCECULT156</t>
  </si>
  <si>
    <t>SEMINARIOS ESPECIAIS EM CULTURA, LINGUAGENS E TECNOLOGIAS V</t>
  </si>
  <si>
    <t>GCECULT157</t>
  </si>
  <si>
    <t>SEMINARIOS ESPECIAIS EM CULTURA, LINGUAGENS E TECNOLOGIAS VII</t>
  </si>
  <si>
    <t>GCECULT159</t>
  </si>
  <si>
    <t>SEMINARIOS ESPECIAIS EM CULTURA, LINGUAGENS E TECNOLOGIAS VIII</t>
  </si>
  <si>
    <t>GCECULT160</t>
  </si>
  <si>
    <t>SEMINARIOS ESPECIAIS EM CULTURA, LINGUAGENS E TECNOLOGIAS X</t>
  </si>
  <si>
    <t>GCECULT162</t>
  </si>
  <si>
    <t>SEMIÓTICA, ENSINO E ARTE</t>
  </si>
  <si>
    <t>GCECULT593</t>
  </si>
  <si>
    <t>SENSORIAMENTO REMOTO</t>
  </si>
  <si>
    <t>GCECULT377</t>
  </si>
  <si>
    <t>SOCIEDADE, CULTURA E EDUCAÇÃO NA CONTEMPORANEIDADE</t>
  </si>
  <si>
    <t>PGLS0030</t>
  </si>
  <si>
    <t>SOCIOLOGIA DA CULTURA</t>
  </si>
  <si>
    <t>GCECULT114</t>
  </si>
  <si>
    <t>SOM E CINEMATOGRAFIA</t>
  </si>
  <si>
    <t>PGLS0063</t>
  </si>
  <si>
    <t>SONORIZACAO</t>
  </si>
  <si>
    <t>GCECULT052</t>
  </si>
  <si>
    <t>TCC I</t>
  </si>
  <si>
    <t>GCECULT557</t>
  </si>
  <si>
    <t>GCECULT558</t>
  </si>
  <si>
    <t>TÉCNICAS PARA PREPARAÇÃO E APRESENTAÇÃO DE TRABALHOS ACADÊMICOS E CIENTÍFICOS</t>
  </si>
  <si>
    <t>GCECULT582</t>
  </si>
  <si>
    <t>TECNOLOGIAS DA CENA</t>
  </si>
  <si>
    <t>GCECULT133</t>
  </si>
  <si>
    <t>TECNOLOGIAS DA CENA- PRATICA</t>
  </si>
  <si>
    <t>GCECULT133.P</t>
  </si>
  <si>
    <t>TECNOLOGIAS DA CENA- TEORICA</t>
  </si>
  <si>
    <t>GCECULT133.T</t>
  </si>
  <si>
    <t>GCECULT585</t>
  </si>
  <si>
    <t>GCECULT332</t>
  </si>
  <si>
    <t>TEMAS DE HISTÓRIA DA EDUCAÇÃO</t>
  </si>
  <si>
    <t>GCECULT330</t>
  </si>
  <si>
    <t>TEORIA DAS POLITICAS PUBLICAS</t>
  </si>
  <si>
    <t>GCECULT068</t>
  </si>
  <si>
    <t>TEORIAS DA CULTURA</t>
  </si>
  <si>
    <t>GCECULT099</t>
  </si>
  <si>
    <t>TEORIAS DA GLOBALIZACAO</t>
  </si>
  <si>
    <t>GCECULT125</t>
  </si>
  <si>
    <t>TEORIAS DO DESENVOLVIMENTO</t>
  </si>
  <si>
    <t>GCECULT069</t>
  </si>
  <si>
    <t>TEORIAS ESTÉTICAS</t>
  </si>
  <si>
    <t>GCECULT348</t>
  </si>
  <si>
    <t>TÓPICOS EM LÍNGUA INGLESA</t>
  </si>
  <si>
    <t>GCECULT306</t>
  </si>
  <si>
    <t>TÓPICOS EM PRODUÇÃO MUSICAL: HOME STUDIO</t>
  </si>
  <si>
    <t>PGLS0058</t>
  </si>
  <si>
    <t>TÓPICOS EM PRODUÇÃO MUSICAL: PERFORMANCES MUSICAIS</t>
  </si>
  <si>
    <t>PGLS0060</t>
  </si>
  <si>
    <t>TÓPICOS EM PRODUÇÃO MUSICAL: REGISTROS FONOGRÁFICOS</t>
  </si>
  <si>
    <t>PGLS0059</t>
  </si>
  <si>
    <t>GCECULT307</t>
  </si>
  <si>
    <t>TÓPICOS ESPECIAIS DE APROFUNDAMENTO EM ARTES DO ESPETÁCULO II</t>
  </si>
  <si>
    <t>GCECULT308</t>
  </si>
  <si>
    <t>TÓPICOS ESPECIAIS DE APROFUNDAMENTO EM ARTES DO ESPETÁCULO III</t>
  </si>
  <si>
    <t>GCECULT309</t>
  </si>
  <si>
    <t>TÓPICOS ESPECIAIS DE APROFUNDAMENTO EM ARTES DO ESPETÁCULO IV</t>
  </si>
  <si>
    <t>GCECULT310</t>
  </si>
  <si>
    <t>TÓPICOS ESPECIAIS DE APROFUNDAMENTO EM ARTES DO ESPETÁCULO V</t>
  </si>
  <si>
    <t>GCECULT311</t>
  </si>
  <si>
    <t>TÓPICOS ESPECIAIS DE APROFUNDAMENTO EM ARTES DO ESPETÁCULO VI</t>
  </si>
  <si>
    <t>GCECULT312</t>
  </si>
  <si>
    <t>TÓPICOS ESPECIAIS DE APROFUNDAMENTO EM ARTES DO ESPETÁCULO VII</t>
  </si>
  <si>
    <t>GCECULT313</t>
  </si>
  <si>
    <t>TÓPICOS ESPECIAIS DE APROFUNDAMENTO EM ARTES DO ESPETÁCULO VIII</t>
  </si>
  <si>
    <t>GCECULT314</t>
  </si>
  <si>
    <t>TÓPICOS ESPECIAIS EM ANÁLISE MUSICAL I</t>
  </si>
  <si>
    <t>GCECULT236</t>
  </si>
  <si>
    <t>TÓPICOS ESPECIAIS EM ANÁLISE MUSICAL II</t>
  </si>
  <si>
    <t>GCECULT237</t>
  </si>
  <si>
    <t>TÓPICOS ESPECIAIS EM ANÁLISE MUSICAL III</t>
  </si>
  <si>
    <t>GCECULT238</t>
  </si>
  <si>
    <t>GCECULT182</t>
  </si>
  <si>
    <t>TÓPICOS ESPECIAIS EM APROFUNDAMENTO DE ESTUDOS MUSICAIS II</t>
  </si>
  <si>
    <t>GCECULT193</t>
  </si>
  <si>
    <t>TÓPICOS ESPECIAIS EM APROFUNDAMENTO DE ESTUDOS MUSICAIS III</t>
  </si>
  <si>
    <t>GCECULT194</t>
  </si>
  <si>
    <t>GCECULT198</t>
  </si>
  <si>
    <t>GCECULT206</t>
  </si>
  <si>
    <t>GCECULT212</t>
  </si>
  <si>
    <t>GCECULT213</t>
  </si>
  <si>
    <t>TOPICOS ESPECIAIS EM ARTEMIDIA I</t>
  </si>
  <si>
    <t>GCECULT090</t>
  </si>
  <si>
    <t>TOPICOS ESPECIAIS EM ARTEMIDIA II</t>
  </si>
  <si>
    <t>GCECULT091</t>
  </si>
  <si>
    <t>TOPICOS ESPECIAIS EM ARTEMIDIA III</t>
  </si>
  <si>
    <t>GCECULT092</t>
  </si>
  <si>
    <t>TOPICOS ESPECIAIS EM ARTEMIDIA IV</t>
  </si>
  <si>
    <t>GCECULT093</t>
  </si>
  <si>
    <t>GCECULT573</t>
  </si>
  <si>
    <t>TÓPICOS ESPECIAIS EM ARTES INTEGRADAS - INTERARTES II</t>
  </si>
  <si>
    <t>GCECULT574</t>
  </si>
  <si>
    <t>TÓPICOS ESPECIAIS EM ARTES INTEGRADAS - INTERARTES III</t>
  </si>
  <si>
    <t>GCECULT575</t>
  </si>
  <si>
    <t>TÓPICOS ESPECIAIS EM ARTES INTEGRADAS - INTERARTES IV</t>
  </si>
  <si>
    <t>GCECULT576</t>
  </si>
  <si>
    <t>TÓPICOS ESPECIAIS EM ARTES INTEGRADAS - INTERARTES V</t>
  </si>
  <si>
    <t>GCECULT577</t>
  </si>
  <si>
    <t>TÓPICOS ESPECIAIS EM ARTES INTEGRADAS - INTERARTES VI</t>
  </si>
  <si>
    <t>GCECULT578</t>
  </si>
  <si>
    <t>TÓPICOS ESPECIAIS EM ARTES INTEGRADAS - INTERARTES VII</t>
  </si>
  <si>
    <t>GCECULT579</t>
  </si>
  <si>
    <t>TÓPICOS ESPECIAIS EM ARTES INTEGRADAS - INTERARTES VIII</t>
  </si>
  <si>
    <t>GCECULT580</t>
  </si>
  <si>
    <t>TÓPICOS ESPECIAIS EM CRIAÇÃO E PRÁTICA DE ACOMPANHAMENTO DE CANÇÕES</t>
  </si>
  <si>
    <t>GCECULT239</t>
  </si>
  <si>
    <t>TÓPICOS ESPECIAIS EM CULTURA MUSICAL DO RECÔNCAVO I</t>
  </si>
  <si>
    <t>GCECULT240</t>
  </si>
  <si>
    <t>TÓPICOS ESPECIAIS EM CULTURA MUSICAL DO RECÔNCAVO II</t>
  </si>
  <si>
    <t>GCECULT241</t>
  </si>
  <si>
    <t>TÓPICOS ESPECIAIS EM CULTURA MUSICAL DO RECÔNCAVO III</t>
  </si>
  <si>
    <t>GCECULT242</t>
  </si>
  <si>
    <t>TÓPICOS ESPECIAIS EM CULTURA MUSICAL DO RECÔNCAVO IV</t>
  </si>
  <si>
    <t>GCECULT243</t>
  </si>
  <si>
    <t>TÓPICOS ESPECIAIS EM CULTURA MUSICAL DO RECÔNCAVO V</t>
  </si>
  <si>
    <t>GCECULT244</t>
  </si>
  <si>
    <t>TÓPICOS ESPECIAIS EM CULTURA MUSICAL DO RECÔNCAVO VI</t>
  </si>
  <si>
    <t>GCECULT245</t>
  </si>
  <si>
    <t>TOPICOS ESPECIAIS EM ECONOMIA DA CULTURA</t>
  </si>
  <si>
    <t>GCECULT098</t>
  </si>
  <si>
    <t>GCECULT217</t>
  </si>
  <si>
    <t>TÓPICOS ESPECIAIS EM ESTRUTURAÇÃO MUSICAL I</t>
  </si>
  <si>
    <t>GCECULT246</t>
  </si>
  <si>
    <t>TÓPICOS ESPECIAIS EM ESTRUTURAÇÃO MUSICAL II</t>
  </si>
  <si>
    <t>GCECULT247</t>
  </si>
  <si>
    <t>TÓPICOS ESPECIAIS EM ESTRUTURAÇÃO MUSICAL III</t>
  </si>
  <si>
    <t>GCECULT248</t>
  </si>
  <si>
    <t>TOPICOS ESPECIAIS EM GESTAO CULTURAL I</t>
  </si>
  <si>
    <t>GCECULT086</t>
  </si>
  <si>
    <t>TOPICOS ESPECIAIS EM GESTAO CULTURAL II</t>
  </si>
  <si>
    <t>GCECULT087</t>
  </si>
  <si>
    <t>TOPICOS ESPECIAIS EM GESTAO CULTURAL III</t>
  </si>
  <si>
    <t>GCECULT088</t>
  </si>
  <si>
    <t>TOPICOS ESPECIAIS EM GESTAO CULTURAL IV</t>
  </si>
  <si>
    <t>GCECULT089</t>
  </si>
  <si>
    <t>TOPICOS ESPECIAIS EM HISTORIA DA ARTE</t>
  </si>
  <si>
    <t>GCECULT109</t>
  </si>
  <si>
    <t>TÓPICOS ESPECIAIS EM IMPROVISAÇÃO I</t>
  </si>
  <si>
    <t>GCECULT249</t>
  </si>
  <si>
    <t>GCECULT250</t>
  </si>
  <si>
    <t>TÓPICOS ESPECIAIS EM INSTRUMENTO COMPLEMENTAR I</t>
  </si>
  <si>
    <t>GCECULT252</t>
  </si>
  <si>
    <t>TÓPICOS ESPECIAIS EM INSTRUMENTO COMPLEMENTAR II</t>
  </si>
  <si>
    <t>GCECULT253</t>
  </si>
  <si>
    <t>TÓPICOS ESPECIAIS EM INSTRUMENTO COMPLEMENTAR III</t>
  </si>
  <si>
    <t>GCECULT254</t>
  </si>
  <si>
    <t>TÓPICOS ESPECIAIS EM INSTRUMENTO COMPLEMENTAR IV</t>
  </si>
  <si>
    <t>GCECULT255</t>
  </si>
  <si>
    <t>TÓPICOS ESPECIAIS EM INSTRUMENTO COMPLEMENTAR V</t>
  </si>
  <si>
    <t>GCECULT256</t>
  </si>
  <si>
    <t>TÓPICOS ESPECIAIS EM INSTRUMENTO COMPLEMENTAR VI</t>
  </si>
  <si>
    <t>GCECULT257</t>
  </si>
  <si>
    <t>TÓPICOS ESPECIAIS EM MÚSICA ELETRÔNICA I</t>
  </si>
  <si>
    <t>GCECULT259</t>
  </si>
  <si>
    <t>TÓPICOS ESPECIAIS EM MÚSICA ELETRÔNICA II</t>
  </si>
  <si>
    <t>GCECULT260</t>
  </si>
  <si>
    <t>TÓPICOS ESPECIAIS EM MÚSICA ELETRÔNICA III</t>
  </si>
  <si>
    <t>GCECULT261</t>
  </si>
  <si>
    <t>TÓPICOS ESPECIAIS EM ORQUESTRA LABORATÓRIO EXPERIMENTAL I</t>
  </si>
  <si>
    <t>GCECULT262</t>
  </si>
  <si>
    <t>TÓPICOS ESPECIAIS EM ORQUESTRA LABORATÓRIO EXPERIMENTAL III</t>
  </si>
  <si>
    <t>GCECULT264</t>
  </si>
  <si>
    <t>TÓPICOS ESPECIAIS EM ORQUESTRA LABORATÓRIO EXPERIMENTAL IV</t>
  </si>
  <si>
    <t>GCECULT265</t>
  </si>
  <si>
    <t>TOPICOS ESPECIAIS EM POLITICAS CULTURAIS</t>
  </si>
  <si>
    <t>GCECULT097</t>
  </si>
  <si>
    <t>TÓPICOS ESPECIAIS EM PRODUÇÃO MUSICAL I</t>
  </si>
  <si>
    <t>GCECULT559</t>
  </si>
  <si>
    <t>TÓPICOS ESPECIAIS EM PRODUÇÃO MUSICAL II</t>
  </si>
  <si>
    <t>GCECULT560</t>
  </si>
  <si>
    <t>TÓPICOS ESPECIAIS EM PRODUÇÃO MUSICAL III</t>
  </si>
  <si>
    <t>GCECULT561</t>
  </si>
  <si>
    <t>TÓPICOS ESPECIAIS EM PRODUÇÃO MUSICAL IV</t>
  </si>
  <si>
    <t>GCECULT562</t>
  </si>
  <si>
    <t>TÓPICOS ESPECIAIS EM PRODUÇÃO MUSICAL IX</t>
  </si>
  <si>
    <t>GCECULT567</t>
  </si>
  <si>
    <t>TÓPICOS ESPECIAIS EM PRODUÇÃO MUSICAL V</t>
  </si>
  <si>
    <t>GCECULT563</t>
  </si>
  <si>
    <t>TÓPICOS ESPECIAIS EM PRODUÇÃO MUSICAL VI</t>
  </si>
  <si>
    <t>GCECULT564</t>
  </si>
  <si>
    <t>TÓPICOS ESPECIAIS EM PRODUÇÃO MUSICAL VII</t>
  </si>
  <si>
    <t>GCECULT565</t>
  </si>
  <si>
    <t>TÓPICOS ESPECIAIS EM PRODUÇÃO MUSICAL VIII</t>
  </si>
  <si>
    <t>GCECULT566</t>
  </si>
  <si>
    <t>TÓPICOS ESPECIAIS EM PRODUÇÃO MUSICAL X</t>
  </si>
  <si>
    <t>GCECULT568</t>
  </si>
  <si>
    <t>TÓPICOS ESPECIAIS EM TÉCNICAS DE INSTRUMENTOS DE SOPROS II</t>
  </si>
  <si>
    <t>GCECULT267</t>
  </si>
  <si>
    <t>TÓPICOS ESPECIAIS EM TÉCNICAS DE INSTRUMENTOS DE SOPROS III</t>
  </si>
  <si>
    <t>GCECULT268</t>
  </si>
  <si>
    <t>TÓPICOS ESPECIAIS EM TÉCNICAS DE INSTRUMENTOS DE SOPROS IV</t>
  </si>
  <si>
    <t>GCECULT269</t>
  </si>
  <si>
    <t>TÓPICOS ESPECIAIS EM TÉCNICAS DE INSTRUMENTOS DE SOPROS V</t>
  </si>
  <si>
    <t>GCECULT270</t>
  </si>
  <si>
    <t>GCECULT271</t>
  </si>
  <si>
    <t>TRABALHO DE CONCLUSÃO DE CURSO</t>
  </si>
  <si>
    <t>PGLS0047</t>
  </si>
  <si>
    <t>PGLS0048</t>
  </si>
  <si>
    <t>TRANSCRIÇÃO</t>
  </si>
  <si>
    <t>GCECULT272</t>
  </si>
  <si>
    <t>GCECULT173</t>
  </si>
  <si>
    <t>GCECULT002</t>
  </si>
  <si>
    <t>GCECULT002.1</t>
  </si>
  <si>
    <t>UNIVERSOS SONOROS: ESCUTAS E FAZERES MUSICAIS</t>
  </si>
  <si>
    <t>GCECULT166</t>
  </si>
  <si>
    <t>GCECULT293</t>
  </si>
  <si>
    <t>VOZ, PALAVRA E EXPRESSAO</t>
  </si>
  <si>
    <t>GCECULT149</t>
  </si>
  <si>
    <t>VOZ, PALAVRA E EXPRESSAO- PRATICA</t>
  </si>
  <si>
    <t>GCECULT149.P</t>
  </si>
  <si>
    <t>VOZ, PALAVRA E EXPRESSAO- TEORICA</t>
  </si>
  <si>
    <t>GCECULT149.T</t>
  </si>
  <si>
    <t>PRÁTICA DE ENSINO DA MÚSICA</t>
  </si>
  <si>
    <t>GCECULT208</t>
  </si>
  <si>
    <t>BICULT</t>
  </si>
  <si>
    <t>SAB</t>
  </si>
  <si>
    <t>ADRIANO DANTAS DE OLIVEIRA</t>
  </si>
  <si>
    <t>ALCINDOR ANTONIO DINIZ DE OLIVEIRA</t>
  </si>
  <si>
    <t>CARINE OLIVEIRA DOS SANTOS</t>
  </si>
  <si>
    <t>CARLO RIBEIRO CELUQUE</t>
  </si>
  <si>
    <t>CELSO DE ARAÚJO OLIVEIRA JÚNIOR</t>
  </si>
  <si>
    <t>CLÁUDIA SALOMÃO COSTA</t>
  </si>
  <si>
    <t>CLÁUDIO ORLANDO COSTA DO NASCIMENTO</t>
  </si>
  <si>
    <t>DANIELE PEREIRA CANEDO</t>
  </si>
  <si>
    <t>DANILLO SILVA BARATA</t>
  </si>
  <si>
    <t>ELGA LESSA DE ALMEIDA</t>
  </si>
  <si>
    <t>FLAVIUS ALMEIDA DOS ANJOS</t>
  </si>
  <si>
    <t>FRANCESCA MARIA NICOLETTA BASSI ARCAND</t>
  </si>
  <si>
    <t>FRANCISCA HELENA MARQUES</t>
  </si>
  <si>
    <t>GIULIANA D EL REI DE SÁ KAUARK</t>
  </si>
  <si>
    <t>GUILHERME RAFAEL SOARES</t>
  </si>
  <si>
    <t>IARA REGINA DEMETRIO SYDENSTRICKER CORDEIRO</t>
  </si>
  <si>
    <t>JAMILE GUERRA FONSECA</t>
  </si>
  <si>
    <t>JOSÉ ROBERTO SANTOS SAMPAIO</t>
  </si>
  <si>
    <t>JULIANA NEVES BARROS</t>
  </si>
  <si>
    <t>KLEBER ANTÔNIO DE OLIVEIRA AMÂNCIO</t>
  </si>
  <si>
    <t>LUDMILA MOREIRA MACEDO DE CARVALHO</t>
  </si>
  <si>
    <t>PAULA FELIX DOS REIS</t>
  </si>
  <si>
    <t>REGIANE MIRANDA DE OLIVEIRA NAKAGAWA</t>
  </si>
  <si>
    <t>RITA DE CÁSSIA DIAS PEREIRA ALVES</t>
  </si>
  <si>
    <t>SARAH ROBERTA DE OLIVEIRA CARNEIRO</t>
  </si>
  <si>
    <t>VICTOR HUGO SOARES VALENTIM</t>
  </si>
  <si>
    <t>WALTER EMANUEL DE CARVALHO MARIANO</t>
  </si>
  <si>
    <t>LARISSA LACERDA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</si>
</sst>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sz val="14.0"/>
      <color rgb="FFFFFFFF"/>
      <name val="Roboto"/>
    </font>
    <font>
      <b/>
      <sz val="18.0"/>
      <color rgb="FFFFFFFF"/>
      <name val="Roboto"/>
    </font>
    <font>
      <b/>
      <sz val="12.0"/>
      <color rgb="FF000000"/>
      <name val="Arial"/>
    </font>
    <font/>
    <font>
      <b/>
      <sz val="12.0"/>
      <color rgb="FFFFFFFF"/>
      <name val="Arial"/>
    </font>
    <font>
      <sz val="8.0"/>
      <color rgb="FFB7B7B7"/>
      <name val="Arial"/>
    </font>
    <font>
      <b/>
      <sz val="11.0"/>
      <color rgb="FF134F5C"/>
      <name val="Arial"/>
    </font>
    <font>
      <sz val="11.0"/>
      <color rgb="FFFF0000"/>
      <name val="Arial"/>
    </font>
    <font>
      <sz val="11.0"/>
      <color rgb="FF000000"/>
      <name val="Arial"/>
    </font>
    <font>
      <sz val="10.0"/>
      <color rgb="FF000000"/>
      <name val="Arial"/>
    </font>
    <font>
      <color rgb="FF000000"/>
      <name val="Arial"/>
      <scheme val="minor"/>
    </font>
    <font>
      <b/>
      <sz val="11.0"/>
      <color rgb="FF000000"/>
      <name val="Arial"/>
    </font>
    <font>
      <color theme="1"/>
      <name val="Arial"/>
      <scheme val="minor"/>
    </font>
    <font>
      <sz val="18.0"/>
      <color rgb="FFFFFFFF"/>
      <name val="Roboto"/>
    </font>
    <font>
      <sz val="11.0"/>
      <color rgb="FF0000FF"/>
      <name val="Arial"/>
    </font>
    <font>
      <sz val="10.0"/>
      <color rgb="FFFF0000"/>
      <name val="Arial"/>
    </font>
    <font>
      <b/>
      <sz val="10.0"/>
      <color rgb="FFFF0000"/>
      <name val="Arial"/>
    </font>
    <font>
      <sz val="11.0"/>
      <color rgb="FF980000"/>
      <name val="Arial"/>
    </font>
    <font>
      <sz val="7.0"/>
      <color theme="1"/>
      <name val="&quot;Helvetica&quot;"/>
    </font>
    <font>
      <sz val="11.0"/>
      <color rgb="FF000000"/>
      <name val="Verdana"/>
    </font>
    <font>
      <color rgb="FFFF0000"/>
      <name val="Arial"/>
      <scheme val="minor"/>
    </font>
    <font>
      <sz val="8.0"/>
      <color rgb="FF000000"/>
      <name val="Arial"/>
    </font>
    <font>
      <sz val="12.0"/>
      <color rgb="FF000000"/>
      <name val="Times New Roman"/>
    </font>
    <font>
      <b/>
      <sz val="12.0"/>
      <color rgb="FF134F5C"/>
      <name val="Arial"/>
    </font>
    <font>
      <b/>
      <sz val="11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AFD095"/>
        <bgColor rgb="FFAFD095"/>
      </patternFill>
    </fill>
    <fill>
      <patternFill patternType="solid">
        <fgColor rgb="FFF9FBFD"/>
        <bgColor rgb="FFF9FBF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EDFE3"/>
        <bgColor rgb="FFDEDFE3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medium">
        <color rgb="FF000000"/>
      </top>
      <bottom style="thin">
        <color rgb="FFC0C0C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center" shrinkToFit="0" vertical="bottom" wrapText="0"/>
    </xf>
    <xf borderId="2" fillId="3" fontId="3" numFmtId="0" xfId="0" applyAlignment="1" applyBorder="1" applyFill="1" applyFont="1">
      <alignment readingOrder="0" shrinkToFit="0" vertical="bottom" wrapText="0"/>
    </xf>
    <xf borderId="3" fillId="0" fontId="4" numFmtId="0" xfId="0" applyBorder="1" applyFont="1"/>
    <xf borderId="4" fillId="0" fontId="4" numFmtId="0" xfId="0" applyBorder="1" applyFont="1"/>
    <xf borderId="1" fillId="3" fontId="5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3" fontId="7" numFmtId="0" xfId="0" applyAlignment="1" applyBorder="1" applyFont="1">
      <alignment horizontal="center" shrinkToFit="0" vertical="center" wrapText="0"/>
    </xf>
    <xf borderId="1" fillId="3" fontId="7" numFmtId="0" xfId="0" applyAlignment="1" applyBorder="1" applyFont="1">
      <alignment horizontal="right" shrinkToFit="0" vertical="center" wrapText="0"/>
    </xf>
    <xf borderId="0" fillId="0" fontId="8" numFmtId="0" xfId="0" applyAlignment="1" applyFont="1">
      <alignment shrinkToFit="0" vertical="top" wrapText="0"/>
    </xf>
    <xf borderId="1" fillId="4" fontId="8" numFmtId="0" xfId="0" applyAlignment="1" applyBorder="1" applyFill="1" applyFont="1">
      <alignment shrinkToFit="0" vertical="bottom" wrapText="0"/>
    </xf>
    <xf borderId="0" fillId="0" fontId="9" numFmtId="0" xfId="0" applyAlignment="1" applyFont="1">
      <alignment horizontal="center" readingOrder="0" shrinkToFit="0" vertical="top" wrapText="0"/>
    </xf>
    <xf borderId="0" fillId="0" fontId="9" numFmtId="0" xfId="0" applyAlignment="1" applyFont="1">
      <alignment horizontal="center" shrinkToFit="0" vertical="top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readingOrder="0"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9" numFmtId="0" xfId="0" applyAlignment="1" applyFont="1">
      <alignment shrinkToFit="0" vertical="top" wrapText="0"/>
    </xf>
    <xf borderId="0" fillId="0" fontId="10" numFmtId="0" xfId="0" applyAlignment="1" applyFont="1">
      <alignment readingOrder="0" shrinkToFit="0" vertical="bottom" wrapText="0"/>
    </xf>
    <xf borderId="1" fillId="4" fontId="10" numFmtId="0" xfId="0" applyAlignment="1" applyBorder="1" applyFont="1">
      <alignment readingOrder="0" shrinkToFit="0" vertical="bottom" wrapText="0"/>
    </xf>
    <xf borderId="1" fillId="4" fontId="9" numFmtId="0" xfId="0" applyAlignment="1" applyBorder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10" numFmtId="0" xfId="0" applyAlignment="1" applyFont="1">
      <alignment horizontal="center" shrinkToFit="0" vertical="top" wrapText="0"/>
    </xf>
    <xf borderId="1" fillId="5" fontId="9" numFmtId="0" xfId="0" applyAlignment="1" applyBorder="1" applyFill="1" applyFont="1">
      <alignment shrinkToFit="0" vertical="top" wrapText="0"/>
    </xf>
    <xf borderId="1" fillId="5" fontId="9" numFmtId="0" xfId="0" applyAlignment="1" applyBorder="1" applyFont="1">
      <alignment shrinkToFit="0" vertical="bottom" wrapText="0"/>
    </xf>
    <xf borderId="1" fillId="5" fontId="9" numFmtId="0" xfId="0" applyAlignment="1" applyBorder="1" applyFont="1">
      <alignment horizontal="center" shrinkToFit="0" vertical="bottom" wrapText="0"/>
    </xf>
    <xf borderId="1" fillId="5" fontId="10" numFmtId="0" xfId="0" applyAlignment="1" applyBorder="1" applyFont="1">
      <alignment shrinkToFit="0" vertical="bottom" wrapText="0"/>
    </xf>
    <xf borderId="0" fillId="0" fontId="9" numFmtId="0" xfId="0" applyAlignment="1" applyFont="1">
      <alignment readingOrder="0" shrinkToFit="0" vertical="top" wrapText="0"/>
    </xf>
    <xf borderId="0" fillId="0" fontId="8" numFmtId="0" xfId="0" applyAlignment="1" applyFont="1">
      <alignment readingOrder="0" shrinkToFit="0" vertical="top" wrapText="0"/>
    </xf>
    <xf borderId="1" fillId="4" fontId="8" numFmtId="0" xfId="0" applyAlignment="1" applyBorder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1" fillId="4" fontId="8" numFmtId="0" xfId="0" applyAlignment="1" applyBorder="1" applyFont="1">
      <alignment readingOrder="0" shrinkToFit="0" vertical="top" wrapText="0"/>
    </xf>
    <xf borderId="0" fillId="0" fontId="10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1" fillId="4" fontId="9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horizontal="right" shrinkToFit="0" vertical="bottom" wrapText="0"/>
    </xf>
    <xf borderId="0" fillId="0" fontId="11" numFmtId="0" xfId="0" applyFont="1"/>
    <xf borderId="0" fillId="0" fontId="12" numFmtId="0" xfId="0" applyAlignment="1" applyFont="1">
      <alignment shrinkToFit="0" vertical="bottom" wrapText="0"/>
    </xf>
    <xf borderId="0" fillId="0" fontId="13" numFmtId="0" xfId="0" applyFont="1"/>
    <xf borderId="1" fillId="2" fontId="14" numFmtId="0" xfId="0" applyAlignment="1" applyBorder="1" applyFont="1">
      <alignment shrinkToFit="0" vertical="bottom" wrapText="0"/>
    </xf>
    <xf borderId="2" fillId="3" fontId="3" numFmtId="0" xfId="0" applyAlignment="1" applyBorder="1" applyFont="1">
      <alignment shrinkToFit="0" vertical="bottom" wrapText="0"/>
    </xf>
    <xf borderId="0" fillId="0" fontId="10" numFmtId="0" xfId="0" applyAlignment="1" applyFont="1">
      <alignment horizontal="center" readingOrder="0" shrinkToFit="0" vertical="top" wrapText="0"/>
    </xf>
    <xf borderId="0" fillId="0" fontId="8" numFmtId="0" xfId="0" applyAlignment="1" applyFont="1">
      <alignment horizontal="center" readingOrder="0" shrinkToFit="0" vertical="top" wrapText="0"/>
    </xf>
    <xf borderId="0" fillId="4" fontId="9" numFmtId="0" xfId="0" applyAlignment="1" applyFont="1">
      <alignment horizontal="center" readingOrder="0"/>
    </xf>
    <xf borderId="0" fillId="0" fontId="10" numFmtId="0" xfId="0" applyAlignment="1" applyFont="1">
      <alignment shrinkToFit="0" vertical="bottom" wrapText="0"/>
    </xf>
    <xf borderId="0" fillId="0" fontId="9" numFmtId="0" xfId="0" applyAlignment="1" applyFont="1">
      <alignment horizontal="left" readingOrder="0" shrinkToFit="0" vertical="center" wrapText="0"/>
    </xf>
    <xf borderId="1" fillId="4" fontId="10" numFmtId="0" xfId="0" applyAlignment="1" applyBorder="1" applyFont="1">
      <alignment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horizontal="center" readingOrder="0" shrinkToFit="0" vertical="bottom" wrapText="0"/>
    </xf>
    <xf borderId="1" fillId="5" fontId="9" numFmtId="10" xfId="0" applyAlignment="1" applyBorder="1" applyFont="1" applyNumberFormat="1">
      <alignment shrinkToFit="0" vertical="top" wrapText="0"/>
    </xf>
    <xf borderId="0" fillId="0" fontId="15" numFmtId="0" xfId="0" applyAlignment="1" applyFont="1">
      <alignment readingOrder="0" shrinkToFit="0" vertical="bottom" wrapText="0"/>
    </xf>
    <xf borderId="0" fillId="0" fontId="16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horizontal="center" shrinkToFit="0" vertical="bottom" wrapText="0"/>
    </xf>
    <xf borderId="0" fillId="0" fontId="17" numFmtId="0" xfId="0" applyAlignment="1" applyFont="1">
      <alignment shrinkToFit="0" vertical="bottom" wrapText="0"/>
    </xf>
    <xf borderId="1" fillId="6" fontId="9" numFmtId="0" xfId="0" applyAlignment="1" applyBorder="1" applyFill="1" applyFont="1">
      <alignment shrinkToFit="0" vertical="bottom" wrapText="0"/>
    </xf>
    <xf borderId="1" fillId="4" fontId="9" numFmtId="0" xfId="0" applyAlignment="1" applyBorder="1" applyFont="1">
      <alignment horizontal="left" shrinkToFit="0" vertical="bottom" wrapText="0"/>
    </xf>
    <xf borderId="1" fillId="4" fontId="9" numFmtId="0" xfId="0" applyAlignment="1" applyBorder="1" applyFont="1">
      <alignment horizontal="center" readingOrder="0" shrinkToFit="0" vertical="top" wrapText="0"/>
    </xf>
    <xf borderId="1" fillId="4" fontId="9" numFmtId="0" xfId="0" applyAlignment="1" applyBorder="1" applyFont="1">
      <alignment horizontal="center" shrinkToFit="0" vertical="top" wrapText="0"/>
    </xf>
    <xf borderId="0" fillId="0" fontId="9" numFmtId="0" xfId="0" applyAlignment="1" applyFon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0" fillId="0" fontId="12" numFmtId="0" xfId="0" applyAlignment="1" applyFont="1">
      <alignment horizontal="center" shrinkToFit="0" vertical="top" wrapText="0"/>
    </xf>
    <xf borderId="0" fillId="0" fontId="12" numFmtId="0" xfId="0" applyAlignment="1" applyFont="1">
      <alignment horizontal="right" shrinkToFit="0" vertical="bottom" wrapText="0"/>
    </xf>
    <xf borderId="0" fillId="0" fontId="13" numFmtId="0" xfId="0" applyAlignment="1" applyFont="1">
      <alignment readingOrder="0"/>
    </xf>
    <xf borderId="1" fillId="5" fontId="9" numFmtId="0" xfId="0" applyAlignment="1" applyBorder="1" applyFont="1">
      <alignment horizontal="right" shrinkToFit="0" vertical="bottom" wrapText="0"/>
    </xf>
    <xf borderId="0" fillId="0" fontId="15" numFmtId="0" xfId="0" applyAlignment="1" applyFont="1">
      <alignment shrinkToFit="0" vertical="top" wrapText="0"/>
    </xf>
    <xf borderId="0" fillId="0" fontId="10" numFmtId="0" xfId="0" applyAlignment="1" applyFont="1">
      <alignment readingOrder="0" shrinkToFit="0" vertical="center" wrapText="0"/>
    </xf>
    <xf borderId="0" fillId="0" fontId="15" numFmtId="0" xfId="0" applyAlignment="1" applyFont="1">
      <alignment shrinkToFit="0" vertical="bottom" wrapText="0"/>
    </xf>
    <xf borderId="0" fillId="0" fontId="18" numFmtId="0" xfId="0" applyAlignment="1" applyFont="1">
      <alignment horizontal="center" shrinkToFit="0" vertical="top" wrapText="0"/>
    </xf>
    <xf borderId="1" fillId="4" fontId="9" numFmtId="0" xfId="0" applyAlignment="1" applyBorder="1" applyFont="1">
      <alignment readingOrder="0" shrinkToFit="0" vertical="top" wrapText="0"/>
    </xf>
    <xf borderId="1" fillId="4" fontId="9" numFmtId="0" xfId="0" applyAlignment="1" applyBorder="1" applyFont="1">
      <alignment horizontal="center" readingOrder="0" shrinkToFit="0" vertical="bottom" wrapText="0"/>
    </xf>
    <xf borderId="1" fillId="4" fontId="18" numFmtId="0" xfId="0" applyAlignment="1" applyBorder="1" applyFont="1">
      <alignment horizontal="center" shrinkToFit="0" vertical="top" wrapText="0"/>
    </xf>
    <xf borderId="1" fillId="4" fontId="9" numFmtId="0" xfId="0" applyAlignment="1" applyBorder="1" applyFont="1">
      <alignment horizontal="center" shrinkToFit="0" vertical="bottom" wrapText="0"/>
    </xf>
    <xf borderId="1" fillId="4" fontId="10" numFmtId="0" xfId="0" applyAlignment="1" applyBorder="1" applyFont="1">
      <alignment horizontal="center" shrinkToFit="0" vertical="bottom" wrapText="0"/>
    </xf>
    <xf borderId="1" fillId="4" fontId="18" numFmtId="0" xfId="0" applyAlignment="1" applyBorder="1" applyFon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center" readingOrder="0" shrinkToFit="0" vertical="bottom" wrapText="0"/>
    </xf>
    <xf borderId="0" fillId="0" fontId="19" numFmtId="0" xfId="0" applyAlignment="1" applyFont="1">
      <alignment readingOrder="0"/>
    </xf>
    <xf borderId="1" fillId="7" fontId="9" numFmtId="0" xfId="0" applyAlignment="1" applyBorder="1" applyFill="1" applyFont="1">
      <alignment shrinkToFit="0" vertical="bottom" wrapText="0"/>
    </xf>
    <xf borderId="1" fillId="7" fontId="9" numFmtId="0" xfId="0" applyAlignment="1" applyBorder="1" applyFont="1">
      <alignment horizontal="center" shrinkToFit="0" vertical="top" wrapText="0"/>
    </xf>
    <xf borderId="1" fillId="7" fontId="9" numFmtId="0" xfId="0" applyAlignment="1" applyBorder="1" applyFont="1">
      <alignment horizontal="center" shrinkToFit="0" vertical="bottom" wrapText="0"/>
    </xf>
    <xf borderId="1" fillId="7" fontId="10" numFmtId="0" xfId="0" applyAlignment="1" applyBorder="1" applyFont="1">
      <alignment horizontal="center" shrinkToFit="0" vertical="bottom" wrapText="0"/>
    </xf>
    <xf borderId="1" fillId="7" fontId="10" numFmtId="0" xfId="0" applyAlignment="1" applyBorder="1" applyFont="1">
      <alignment shrinkToFit="0" vertical="bottom" wrapText="0"/>
    </xf>
    <xf borderId="1" fillId="7" fontId="9" numFmtId="0" xfId="0" applyAlignment="1" applyBorder="1" applyFont="1">
      <alignment shrinkToFit="0" vertical="top" wrapText="0"/>
    </xf>
    <xf borderId="1" fillId="4" fontId="9" numFmtId="0" xfId="0" applyAlignment="1" applyBorder="1" applyFont="1">
      <alignment shrinkToFit="0" vertical="bottom" wrapText="1"/>
    </xf>
    <xf borderId="0" fillId="0" fontId="12" numFmtId="0" xfId="0" applyAlignment="1" applyFont="1">
      <alignment horizontal="center" shrinkToFit="0" vertical="bottom" wrapText="0"/>
    </xf>
    <xf borderId="1" fillId="8" fontId="20" numFmtId="0" xfId="0" applyAlignment="1" applyBorder="1" applyFill="1" applyFont="1">
      <alignment horizontal="left" readingOrder="0" shrinkToFit="0" vertical="bottom" wrapText="0"/>
    </xf>
    <xf borderId="1" fillId="4" fontId="9" numFmtId="0" xfId="0" applyAlignment="1" applyBorder="1" applyFont="1">
      <alignment horizontal="left" readingOrder="0" shrinkToFit="0" vertical="bottom" wrapText="0"/>
    </xf>
    <xf borderId="1" fillId="4" fontId="8" numFmtId="0" xfId="0" applyAlignment="1" applyBorder="1" applyFont="1">
      <alignment shrinkToFit="0" vertical="top" wrapText="0"/>
    </xf>
    <xf borderId="1" fillId="4" fontId="9" numFmtId="0" xfId="0" applyAlignment="1" applyBorder="1" applyFont="1">
      <alignment shrinkToFit="0" vertical="top" wrapText="0"/>
    </xf>
    <xf borderId="1" fillId="6" fontId="9" numFmtId="0" xfId="0" applyAlignment="1" applyBorder="1" applyFont="1">
      <alignment shrinkToFit="0" vertical="top" wrapText="0"/>
    </xf>
    <xf borderId="0" fillId="0" fontId="21" numFmtId="0" xfId="0" applyAlignment="1" applyFont="1">
      <alignment readingOrder="0"/>
    </xf>
    <xf borderId="0" fillId="9" fontId="15" numFmtId="0" xfId="0" applyAlignment="1" applyFill="1" applyFont="1">
      <alignment readingOrder="0" shrinkToFit="0" vertical="bottom" wrapText="0"/>
    </xf>
    <xf borderId="1" fillId="4" fontId="8" numFmtId="0" xfId="0" applyAlignment="1" applyBorder="1" applyFont="1">
      <alignment horizontal="center" shrinkToFit="0" vertical="top" wrapText="0"/>
    </xf>
    <xf borderId="0" fillId="9" fontId="9" numFmtId="0" xfId="0" applyAlignment="1" applyFont="1">
      <alignment readingOrder="0" shrinkToFit="0" vertical="bottom" wrapText="0"/>
    </xf>
    <xf borderId="1" fillId="4" fontId="22" numFmtId="0" xfId="0" applyAlignment="1" applyBorder="1" applyFont="1">
      <alignment horizontal="center" shrinkToFit="0" vertical="bottom" wrapText="0"/>
    </xf>
    <xf borderId="1" fillId="10" fontId="9" numFmtId="0" xfId="0" applyAlignment="1" applyBorder="1" applyFill="1" applyFont="1">
      <alignment shrinkToFit="0" vertical="bottom" wrapText="0"/>
    </xf>
    <xf borderId="0" fillId="0" fontId="23" numFmtId="0" xfId="0" applyAlignment="1" applyFont="1">
      <alignment readingOrder="0" shrinkToFit="0" vertical="bottom" wrapText="0"/>
    </xf>
    <xf borderId="0" fillId="0" fontId="23" numFmtId="0" xfId="0" applyAlignment="1" applyFont="1">
      <alignment shrinkToFit="0" vertical="bottom" wrapText="0"/>
    </xf>
    <xf borderId="5" fillId="0" fontId="23" numFmtId="0" xfId="0" applyAlignment="1" applyBorder="1" applyFont="1">
      <alignment horizontal="left" shrinkToFit="0" vertical="bottom" wrapText="1"/>
    </xf>
    <xf borderId="2" fillId="2" fontId="2" numFmtId="0" xfId="0" applyAlignment="1" applyBorder="1" applyFont="1">
      <alignment shrinkToFit="0" vertical="bottom" wrapText="0"/>
    </xf>
    <xf borderId="1" fillId="3" fontId="24" numFmtId="0" xfId="0" applyAlignment="1" applyBorder="1" applyFont="1">
      <alignment shrinkToFit="0" vertical="bottom" wrapText="0"/>
    </xf>
    <xf borderId="2" fillId="3" fontId="24" numFmtId="0" xfId="0" applyAlignment="1" applyBorder="1" applyFont="1">
      <alignment shrinkToFit="0" vertical="bottom" wrapText="0"/>
    </xf>
    <xf borderId="1" fillId="9" fontId="9" numFmtId="0" xfId="0" applyAlignment="1" applyBorder="1" applyFont="1">
      <alignment horizontal="center" shrinkToFit="0" vertical="bottom" wrapText="0"/>
    </xf>
    <xf borderId="1" fillId="5" fontId="9" numFmtId="0" xfId="0" applyAlignment="1" applyBorder="1" applyFont="1">
      <alignment horizontal="center" shrinkToFit="0" vertical="top" wrapText="0"/>
    </xf>
    <xf borderId="1" fillId="5" fontId="10" numFmtId="0" xfId="0" applyAlignment="1" applyBorder="1" applyFont="1">
      <alignment horizontal="center" shrinkToFit="0" vertical="bottom" wrapText="0"/>
    </xf>
    <xf borderId="1" fillId="9" fontId="10" numFmtId="0" xfId="0" applyAlignment="1" applyBorder="1" applyFont="1">
      <alignment horizontal="center" shrinkToFit="0" vertical="bottom" wrapText="0"/>
    </xf>
    <xf borderId="6" fillId="11" fontId="25" numFmtId="0" xfId="0" applyAlignment="1" applyBorder="1" applyFill="1" applyFont="1">
      <alignment horizontal="left" shrinkToFit="0" vertical="bottom" wrapText="0"/>
    </xf>
    <xf borderId="7" fillId="4" fontId="20" numFmtId="0" xfId="0" applyAlignment="1" applyBorder="1" applyFont="1">
      <alignment horizontal="left" shrinkToFit="0" vertical="bottom" wrapText="0"/>
    </xf>
    <xf borderId="7" fillId="4" fontId="20" numFmtId="0" xfId="0" applyAlignment="1" applyBorder="1" applyFont="1">
      <alignment horizontal="right" shrinkToFit="0" vertical="bottom" wrapText="0"/>
    </xf>
    <xf borderId="0" fillId="8" fontId="20" numFmtId="0" xfId="0" applyAlignment="1" applyFont="1">
      <alignment readingOrder="0"/>
    </xf>
    <xf borderId="0" fillId="4" fontId="20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2"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<Relationships xmlns="http://schemas.openxmlformats.org/package/2006/relationships"><Relationship Id="rId1" Type="http://customschemas.google.com/relationships/workbookmetadata" Target="commentsmeta9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97.2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6.38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9.13"/>
    <col customWidth="1" hidden="1" min="15" max="15" width="11.88"/>
    <col customWidth="1" hidden="1" min="16" max="16" width="44.0"/>
    <col customWidth="1" min="17" max="17" width="21.38"/>
    <col customWidth="1" min="18" max="19" width="15.63"/>
  </cols>
  <sheetData>
    <row r="1" ht="15.7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/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1" t="s">
        <v>26</v>
      </c>
      <c r="B5" s="12" t="s">
        <v>27</v>
      </c>
      <c r="C5" s="13">
        <v>51.0</v>
      </c>
      <c r="D5" s="14"/>
      <c r="E5" s="15"/>
      <c r="F5" s="14">
        <v>2.0</v>
      </c>
      <c r="G5" s="13" t="s">
        <v>28</v>
      </c>
      <c r="H5" s="14"/>
      <c r="I5" s="14"/>
      <c r="J5" s="16">
        <v>40.0</v>
      </c>
      <c r="K5" s="17"/>
      <c r="L5" s="16" t="s">
        <v>29</v>
      </c>
      <c r="M5" s="16">
        <v>16.0</v>
      </c>
      <c r="N5" s="16">
        <v>19.0</v>
      </c>
      <c r="O5" s="17"/>
      <c r="P5" s="18"/>
      <c r="Q5" s="19" t="s">
        <v>30</v>
      </c>
      <c r="R5" s="20" t="s">
        <v>31</v>
      </c>
      <c r="S5" s="20" t="s">
        <v>32</v>
      </c>
    </row>
    <row r="6" ht="15.75" customHeight="1">
      <c r="A6" s="18" t="s">
        <v>33</v>
      </c>
      <c r="B6" s="21" t="s">
        <v>34</v>
      </c>
      <c r="C6" s="13">
        <v>102.0</v>
      </c>
      <c r="D6" s="14"/>
      <c r="E6" s="15"/>
      <c r="F6" s="14">
        <v>2.0</v>
      </c>
      <c r="G6" s="13" t="s">
        <v>35</v>
      </c>
      <c r="H6" s="18"/>
      <c r="I6" s="18"/>
      <c r="J6" s="16">
        <v>40.0</v>
      </c>
      <c r="K6" s="17"/>
      <c r="L6" s="16" t="s">
        <v>36</v>
      </c>
      <c r="M6" s="16">
        <v>13.0</v>
      </c>
      <c r="N6" s="16">
        <v>18.0</v>
      </c>
      <c r="O6" s="17"/>
      <c r="P6" s="15"/>
      <c r="Q6" s="19" t="s">
        <v>37</v>
      </c>
      <c r="R6" s="15"/>
      <c r="S6" s="15"/>
    </row>
    <row r="7" ht="15.75" customHeight="1">
      <c r="A7" s="18" t="s">
        <v>38</v>
      </c>
      <c r="B7" s="21" t="s">
        <v>39</v>
      </c>
      <c r="C7" s="13">
        <v>51.0</v>
      </c>
      <c r="D7" s="14"/>
      <c r="E7" s="15"/>
      <c r="F7" s="14">
        <v>2.0</v>
      </c>
      <c r="G7" s="13" t="s">
        <v>28</v>
      </c>
      <c r="H7" s="18"/>
      <c r="I7" s="18"/>
      <c r="J7" s="16">
        <v>40.0</v>
      </c>
      <c r="K7" s="17"/>
      <c r="L7" s="16" t="s">
        <v>40</v>
      </c>
      <c r="M7" s="16">
        <v>15.0</v>
      </c>
      <c r="N7" s="16">
        <v>18.0</v>
      </c>
      <c r="O7" s="17"/>
      <c r="P7" s="15"/>
      <c r="Q7" s="19" t="s">
        <v>41</v>
      </c>
      <c r="R7" s="15"/>
      <c r="S7" s="15"/>
    </row>
    <row r="8" ht="15.75" customHeight="1">
      <c r="A8" s="18" t="s">
        <v>42</v>
      </c>
      <c r="B8" s="21" t="s">
        <v>43</v>
      </c>
      <c r="C8" s="13">
        <v>68.0</v>
      </c>
      <c r="D8" s="14"/>
      <c r="E8" s="15"/>
      <c r="F8" s="14">
        <v>2.0</v>
      </c>
      <c r="G8" s="13" t="s">
        <v>44</v>
      </c>
      <c r="H8" s="18"/>
      <c r="I8" s="18"/>
      <c r="J8" s="16">
        <v>40.0</v>
      </c>
      <c r="K8" s="17"/>
      <c r="L8" s="16" t="s">
        <v>45</v>
      </c>
      <c r="M8" s="16">
        <v>13.0</v>
      </c>
      <c r="N8" s="16">
        <v>17.0</v>
      </c>
      <c r="O8" s="17"/>
      <c r="P8" s="15"/>
      <c r="Q8" s="19" t="s">
        <v>46</v>
      </c>
      <c r="R8" s="22" t="s">
        <v>31</v>
      </c>
      <c r="S8" s="15"/>
    </row>
    <row r="9" ht="15.75" customHeight="1">
      <c r="A9" s="18" t="s">
        <v>47</v>
      </c>
      <c r="B9" s="12" t="s">
        <v>48</v>
      </c>
      <c r="C9" s="13">
        <v>34.0</v>
      </c>
      <c r="D9" s="13">
        <v>17.0</v>
      </c>
      <c r="E9" s="15"/>
      <c r="F9" s="14">
        <v>2.0</v>
      </c>
      <c r="G9" s="13" t="s">
        <v>49</v>
      </c>
      <c r="H9" s="18"/>
      <c r="I9" s="18"/>
      <c r="J9" s="16">
        <v>40.0</v>
      </c>
      <c r="K9" s="17"/>
      <c r="L9" s="16" t="s">
        <v>29</v>
      </c>
      <c r="M9" s="16">
        <v>14.0</v>
      </c>
      <c r="N9" s="16">
        <v>15.0</v>
      </c>
      <c r="O9" s="17"/>
      <c r="P9" s="15"/>
      <c r="Q9" s="19" t="s">
        <v>50</v>
      </c>
      <c r="R9" s="15"/>
      <c r="S9" s="15"/>
    </row>
    <row r="10" ht="15.75" customHeight="1">
      <c r="A10" s="18" t="s">
        <v>51</v>
      </c>
      <c r="B10" s="12" t="s">
        <v>52</v>
      </c>
      <c r="C10" s="13">
        <v>68.0</v>
      </c>
      <c r="D10" s="14"/>
      <c r="E10" s="15"/>
      <c r="F10" s="23">
        <v>2.0</v>
      </c>
      <c r="G10" s="13" t="s">
        <v>35</v>
      </c>
      <c r="H10" s="18"/>
      <c r="I10" s="18"/>
      <c r="J10" s="16">
        <v>40.0</v>
      </c>
      <c r="K10" s="17"/>
      <c r="L10" s="16" t="s">
        <v>53</v>
      </c>
      <c r="M10" s="16">
        <v>13.0</v>
      </c>
      <c r="N10" s="16">
        <v>17.0</v>
      </c>
      <c r="O10" s="17"/>
      <c r="P10" s="15"/>
      <c r="Q10" s="19" t="s">
        <v>54</v>
      </c>
      <c r="R10" s="22"/>
      <c r="S10" s="15"/>
    </row>
    <row r="11" ht="15.75" customHeight="1">
      <c r="A11" s="24"/>
      <c r="B11" s="25"/>
      <c r="C11" s="24"/>
      <c r="D11" s="24"/>
      <c r="E11" s="24"/>
      <c r="F11" s="24"/>
      <c r="G11" s="24"/>
      <c r="H11" s="25"/>
      <c r="I11" s="25"/>
      <c r="J11" s="25"/>
      <c r="K11" s="25"/>
      <c r="L11" s="26"/>
      <c r="M11" s="26"/>
      <c r="N11" s="26"/>
      <c r="O11" s="26"/>
      <c r="P11" s="25"/>
      <c r="Q11" s="27"/>
      <c r="R11" s="25"/>
      <c r="S11" s="15"/>
    </row>
    <row r="12" ht="15.75" customHeight="1">
      <c r="A12" s="18" t="s">
        <v>55</v>
      </c>
      <c r="B12" s="12" t="s">
        <v>56</v>
      </c>
      <c r="C12" s="14">
        <v>51.0</v>
      </c>
      <c r="D12" s="14"/>
      <c r="E12" s="15"/>
      <c r="F12" s="14">
        <v>4.0</v>
      </c>
      <c r="G12" s="13" t="s">
        <v>44</v>
      </c>
      <c r="H12" s="18"/>
      <c r="I12" s="18"/>
      <c r="J12" s="16">
        <v>40.0</v>
      </c>
      <c r="K12" s="17"/>
      <c r="L12" s="16" t="s">
        <v>29</v>
      </c>
      <c r="M12" s="16">
        <v>13.0</v>
      </c>
      <c r="N12" s="16">
        <v>16.0</v>
      </c>
      <c r="O12" s="17"/>
      <c r="P12" s="15"/>
      <c r="Q12" s="19" t="s">
        <v>31</v>
      </c>
      <c r="R12" s="15"/>
      <c r="S12" s="15"/>
    </row>
    <row r="13" ht="15.75" customHeight="1">
      <c r="A13" s="11" t="s">
        <v>57</v>
      </c>
      <c r="B13" s="12" t="s">
        <v>58</v>
      </c>
      <c r="C13" s="14">
        <v>68.0</v>
      </c>
      <c r="D13" s="18"/>
      <c r="E13" s="15"/>
      <c r="F13" s="14">
        <v>4.0</v>
      </c>
      <c r="G13" s="13" t="s">
        <v>35</v>
      </c>
      <c r="H13" s="18"/>
      <c r="I13" s="18"/>
      <c r="J13" s="16">
        <v>40.0</v>
      </c>
      <c r="K13" s="17"/>
      <c r="L13" s="16" t="s">
        <v>45</v>
      </c>
      <c r="M13" s="16">
        <v>13.0</v>
      </c>
      <c r="N13" s="16">
        <v>17.0</v>
      </c>
      <c r="O13" s="17"/>
      <c r="P13" s="15"/>
      <c r="Q13" s="19" t="s">
        <v>59</v>
      </c>
      <c r="R13" s="15"/>
      <c r="S13" s="15"/>
    </row>
    <row r="14" ht="15.75" customHeight="1">
      <c r="A14" s="18" t="s">
        <v>60</v>
      </c>
      <c r="B14" s="21" t="s">
        <v>61</v>
      </c>
      <c r="C14" s="13">
        <v>34.0</v>
      </c>
      <c r="D14" s="28">
        <v>17.0</v>
      </c>
      <c r="E14" s="15"/>
      <c r="F14" s="14">
        <v>4.0</v>
      </c>
      <c r="G14" s="13" t="s">
        <v>49</v>
      </c>
      <c r="H14" s="18"/>
      <c r="I14" s="18"/>
      <c r="J14" s="16">
        <v>40.0</v>
      </c>
      <c r="K14" s="17"/>
      <c r="L14" s="16" t="s">
        <v>29</v>
      </c>
      <c r="M14" s="16">
        <v>16.0</v>
      </c>
      <c r="N14" s="16">
        <v>17.0</v>
      </c>
      <c r="O14" s="17"/>
      <c r="Q14" s="19" t="s">
        <v>50</v>
      </c>
      <c r="R14" s="15"/>
      <c r="S14" s="15"/>
    </row>
    <row r="15" ht="15.75" customHeight="1">
      <c r="A15" s="29" t="s">
        <v>62</v>
      </c>
      <c r="B15" s="30" t="s">
        <v>63</v>
      </c>
      <c r="C15" s="13">
        <v>68.0</v>
      </c>
      <c r="D15" s="18"/>
      <c r="E15" s="18"/>
      <c r="F15" s="14">
        <v>4.0</v>
      </c>
      <c r="G15" s="14"/>
      <c r="H15" s="17"/>
      <c r="I15" s="17"/>
      <c r="J15" s="16">
        <v>40.0</v>
      </c>
      <c r="K15" s="17"/>
      <c r="L15" s="16" t="s">
        <v>36</v>
      </c>
      <c r="M15" s="16">
        <v>13.0</v>
      </c>
      <c r="N15" s="16">
        <v>17.0</v>
      </c>
      <c r="O15" s="17"/>
      <c r="P15" s="15"/>
      <c r="Q15" s="19" t="s">
        <v>30</v>
      </c>
      <c r="R15" s="22" t="s">
        <v>64</v>
      </c>
      <c r="S15" s="15"/>
    </row>
    <row r="16" ht="15.75" customHeight="1">
      <c r="A16" s="29" t="s">
        <v>65</v>
      </c>
      <c r="B16" s="30" t="s">
        <v>66</v>
      </c>
      <c r="C16" s="13">
        <v>68.0</v>
      </c>
      <c r="D16" s="18"/>
      <c r="E16" s="15"/>
      <c r="F16" s="14">
        <v>4.0</v>
      </c>
      <c r="G16" s="13" t="s">
        <v>67</v>
      </c>
      <c r="H16" s="18"/>
      <c r="I16" s="18"/>
      <c r="J16" s="16">
        <v>30.0</v>
      </c>
      <c r="K16" s="17"/>
      <c r="L16" s="16" t="s">
        <v>53</v>
      </c>
      <c r="M16" s="16">
        <v>13.0</v>
      </c>
      <c r="N16" s="16">
        <v>17.0</v>
      </c>
      <c r="O16" s="17"/>
      <c r="Q16" s="19" t="s">
        <v>68</v>
      </c>
      <c r="R16" s="15"/>
      <c r="S16" s="15"/>
    </row>
    <row r="17" ht="15.75" customHeight="1">
      <c r="A17" s="28" t="s">
        <v>69</v>
      </c>
      <c r="B17" s="30" t="s">
        <v>70</v>
      </c>
      <c r="C17" s="13">
        <v>68.0</v>
      </c>
      <c r="D17" s="14"/>
      <c r="E17" s="17"/>
      <c r="F17" s="17">
        <v>4.0</v>
      </c>
      <c r="G17" s="13" t="s">
        <v>71</v>
      </c>
      <c r="H17" s="14"/>
      <c r="I17" s="14"/>
      <c r="J17" s="16">
        <v>40.0</v>
      </c>
      <c r="K17" s="17"/>
      <c r="L17" s="16" t="s">
        <v>40</v>
      </c>
      <c r="M17" s="16">
        <v>14.0</v>
      </c>
      <c r="N17" s="16">
        <v>18.0</v>
      </c>
      <c r="O17" s="17"/>
      <c r="Q17" s="22" t="s">
        <v>72</v>
      </c>
      <c r="R17" s="15"/>
      <c r="S17" s="15"/>
    </row>
    <row r="18" ht="15.0" customHeight="1">
      <c r="A18" s="24"/>
      <c r="B18" s="25"/>
      <c r="C18" s="24"/>
      <c r="D18" s="24"/>
      <c r="E18" s="25"/>
      <c r="F18" s="25"/>
      <c r="G18" s="24"/>
      <c r="H18" s="24"/>
      <c r="I18" s="24"/>
      <c r="J18" s="25"/>
      <c r="K18" s="25"/>
      <c r="L18" s="26"/>
      <c r="M18" s="26"/>
      <c r="N18" s="26"/>
      <c r="O18" s="26"/>
      <c r="P18" s="25"/>
      <c r="Q18" s="27"/>
      <c r="R18" s="27"/>
      <c r="S18" s="15"/>
    </row>
    <row r="19" ht="15.75" customHeight="1">
      <c r="A19" s="18" t="str">
        <f>IFERROR(VLOOKUP(B19, 'Validação de Dados'!$A$1:$C$491, 3, FALSE()),"Inserir CC")</f>
        <v>GCECULT136</v>
      </c>
      <c r="B19" s="21" t="s">
        <v>73</v>
      </c>
      <c r="C19" s="13">
        <v>85.0</v>
      </c>
      <c r="D19" s="14"/>
      <c r="E19" s="15"/>
      <c r="F19" s="17">
        <v>6.0</v>
      </c>
      <c r="G19" s="14"/>
      <c r="H19" s="14"/>
      <c r="I19" s="14"/>
      <c r="J19" s="16">
        <v>40.0</v>
      </c>
      <c r="K19" s="17"/>
      <c r="L19" s="16" t="s">
        <v>36</v>
      </c>
      <c r="M19" s="16">
        <v>13.0</v>
      </c>
      <c r="N19" s="16">
        <v>18.0</v>
      </c>
      <c r="O19" s="17"/>
      <c r="Q19" s="19" t="s">
        <v>74</v>
      </c>
      <c r="R19" s="22"/>
      <c r="S19" s="31"/>
    </row>
    <row r="20" ht="15.75" customHeight="1">
      <c r="A20" s="29" t="s">
        <v>75</v>
      </c>
      <c r="B20" s="30" t="s">
        <v>76</v>
      </c>
      <c r="C20" s="13">
        <v>51.0</v>
      </c>
      <c r="D20" s="14"/>
      <c r="E20" s="15"/>
      <c r="F20" s="17">
        <v>6.0</v>
      </c>
      <c r="G20" s="13" t="s">
        <v>67</v>
      </c>
      <c r="H20" s="18"/>
      <c r="I20" s="18"/>
      <c r="J20" s="16">
        <v>30.0</v>
      </c>
      <c r="K20" s="17"/>
      <c r="L20" s="16" t="s">
        <v>29</v>
      </c>
      <c r="M20" s="16">
        <v>13.0</v>
      </c>
      <c r="N20" s="16">
        <v>16.0</v>
      </c>
      <c r="O20" s="17"/>
      <c r="P20" s="15"/>
      <c r="Q20" s="19" t="s">
        <v>77</v>
      </c>
      <c r="R20" s="15"/>
      <c r="S20" s="15"/>
    </row>
    <row r="21" ht="15.75" customHeight="1">
      <c r="A21" s="29" t="s">
        <v>78</v>
      </c>
      <c r="B21" s="30" t="s">
        <v>79</v>
      </c>
      <c r="C21" s="13">
        <v>68.0</v>
      </c>
      <c r="D21" s="14"/>
      <c r="E21" s="15"/>
      <c r="F21" s="17">
        <v>6.0</v>
      </c>
      <c r="G21" s="13" t="s">
        <v>28</v>
      </c>
      <c r="H21" s="18"/>
      <c r="I21" s="18"/>
      <c r="J21" s="16">
        <v>40.0</v>
      </c>
      <c r="K21" s="17"/>
      <c r="L21" s="16" t="s">
        <v>53</v>
      </c>
      <c r="M21" s="16">
        <v>13.0</v>
      </c>
      <c r="N21" s="16">
        <v>17.0</v>
      </c>
      <c r="O21" s="17"/>
      <c r="P21" s="15"/>
      <c r="Q21" s="19" t="s">
        <v>80</v>
      </c>
      <c r="R21" s="15"/>
      <c r="S21" s="15"/>
    </row>
    <row r="22" ht="15.75" customHeight="1">
      <c r="A22" s="29" t="s">
        <v>81</v>
      </c>
      <c r="B22" s="30" t="s">
        <v>82</v>
      </c>
      <c r="C22" s="13">
        <v>68.0</v>
      </c>
      <c r="D22" s="14"/>
      <c r="E22" s="15"/>
      <c r="F22" s="17">
        <v>6.0</v>
      </c>
      <c r="G22" s="13" t="s">
        <v>67</v>
      </c>
      <c r="H22" s="14"/>
      <c r="I22" s="18"/>
      <c r="J22" s="16">
        <v>40.0</v>
      </c>
      <c r="K22" s="17"/>
      <c r="L22" s="16" t="s">
        <v>53</v>
      </c>
      <c r="M22" s="16">
        <v>13.0</v>
      </c>
      <c r="N22" s="16">
        <v>17.0</v>
      </c>
      <c r="O22" s="17"/>
      <c r="Q22" s="19" t="s">
        <v>83</v>
      </c>
      <c r="R22" s="15"/>
      <c r="S22" s="15"/>
    </row>
    <row r="23" ht="15.75" customHeight="1">
      <c r="A23" s="29" t="s">
        <v>84</v>
      </c>
      <c r="B23" s="30" t="s">
        <v>85</v>
      </c>
      <c r="C23" s="13">
        <v>68.0</v>
      </c>
      <c r="D23" s="18"/>
      <c r="E23" s="15"/>
      <c r="F23" s="17">
        <v>6.0</v>
      </c>
      <c r="G23" s="14"/>
      <c r="H23" s="18"/>
      <c r="I23" s="18"/>
      <c r="J23" s="16">
        <v>20.0</v>
      </c>
      <c r="K23" s="17"/>
      <c r="L23" s="16" t="s">
        <v>45</v>
      </c>
      <c r="M23" s="16">
        <v>13.0</v>
      </c>
      <c r="N23" s="16">
        <v>17.0</v>
      </c>
      <c r="O23" s="17"/>
      <c r="P23" s="15"/>
      <c r="Q23" s="19" t="s">
        <v>86</v>
      </c>
      <c r="R23" s="15"/>
      <c r="S23" s="15"/>
    </row>
    <row r="24" ht="15.75" customHeight="1">
      <c r="A24" s="32" t="s">
        <v>87</v>
      </c>
      <c r="B24" s="30" t="s">
        <v>88</v>
      </c>
      <c r="C24" s="13">
        <v>51.0</v>
      </c>
      <c r="D24" s="18"/>
      <c r="E24" s="18"/>
      <c r="F24" s="17">
        <v>6.0</v>
      </c>
      <c r="G24" s="13" t="s">
        <v>71</v>
      </c>
      <c r="H24" s="15"/>
      <c r="I24" s="17"/>
      <c r="J24" s="16">
        <v>40.0</v>
      </c>
      <c r="K24" s="33"/>
      <c r="L24" s="16" t="s">
        <v>29</v>
      </c>
      <c r="M24" s="16">
        <v>16.0</v>
      </c>
      <c r="N24" s="16">
        <v>19.0</v>
      </c>
      <c r="O24" s="17"/>
      <c r="P24" s="15"/>
      <c r="Q24" s="19" t="s">
        <v>89</v>
      </c>
      <c r="R24" s="15"/>
      <c r="S24" s="15"/>
    </row>
    <row r="25" ht="15.75" customHeight="1">
      <c r="A25" s="29" t="s">
        <v>90</v>
      </c>
      <c r="B25" s="31" t="s">
        <v>91</v>
      </c>
      <c r="C25" s="13">
        <v>68.0</v>
      </c>
      <c r="D25" s="18"/>
      <c r="E25" s="18"/>
      <c r="F25" s="17">
        <v>6.0</v>
      </c>
      <c r="G25" s="14"/>
      <c r="H25" s="17"/>
      <c r="I25" s="17"/>
      <c r="J25" s="16">
        <v>40.0</v>
      </c>
      <c r="K25" s="17"/>
      <c r="L25" s="16" t="s">
        <v>53</v>
      </c>
      <c r="M25" s="16">
        <v>13.0</v>
      </c>
      <c r="N25" s="16">
        <v>17.0</v>
      </c>
      <c r="O25" s="34"/>
      <c r="P25" s="34"/>
      <c r="Q25" s="19" t="s">
        <v>92</v>
      </c>
      <c r="R25" s="34"/>
      <c r="S25" s="34"/>
    </row>
    <row r="26" ht="15.75" customHeight="1">
      <c r="A26" s="29" t="s">
        <v>93</v>
      </c>
      <c r="B26" s="31" t="s">
        <v>94</v>
      </c>
      <c r="C26" s="13">
        <v>68.0</v>
      </c>
      <c r="D26" s="14"/>
      <c r="E26" s="18"/>
      <c r="F26" s="17"/>
      <c r="G26" s="13" t="s">
        <v>49</v>
      </c>
      <c r="H26" s="15"/>
      <c r="I26" s="17"/>
      <c r="J26" s="16">
        <v>40.0</v>
      </c>
      <c r="K26" s="33"/>
      <c r="L26" s="16" t="s">
        <v>45</v>
      </c>
      <c r="M26" s="16">
        <v>13.0</v>
      </c>
      <c r="N26" s="16">
        <v>16.0</v>
      </c>
      <c r="O26" s="17"/>
      <c r="P26" s="15"/>
      <c r="Q26" s="19" t="s">
        <v>95</v>
      </c>
      <c r="R26" s="15"/>
      <c r="S26" s="15"/>
    </row>
    <row r="27" ht="15.75" customHeight="1">
      <c r="A27" s="28" t="s">
        <v>96</v>
      </c>
      <c r="B27" s="35" t="s">
        <v>97</v>
      </c>
      <c r="C27" s="13">
        <v>68.0</v>
      </c>
      <c r="D27" s="18"/>
      <c r="E27" s="15"/>
      <c r="F27" s="14"/>
      <c r="G27" s="14"/>
      <c r="H27" s="18"/>
      <c r="I27" s="18"/>
      <c r="J27" s="16">
        <v>40.0</v>
      </c>
      <c r="K27" s="17"/>
      <c r="L27" s="16" t="s">
        <v>40</v>
      </c>
      <c r="M27" s="16">
        <v>13.0</v>
      </c>
      <c r="N27" s="16">
        <v>17.0</v>
      </c>
      <c r="O27" s="15"/>
      <c r="P27" s="15"/>
      <c r="Q27" s="19" t="s">
        <v>98</v>
      </c>
      <c r="R27" s="15"/>
      <c r="S27" s="15"/>
    </row>
    <row r="28" ht="15.75" customHeight="1">
      <c r="A28" s="22" t="s">
        <v>99</v>
      </c>
      <c r="B28" s="22" t="s">
        <v>100</v>
      </c>
      <c r="C28" s="14"/>
      <c r="D28" s="14"/>
      <c r="E28" s="17"/>
      <c r="F28" s="36"/>
      <c r="G28" s="13" t="s">
        <v>49</v>
      </c>
      <c r="H28" s="14"/>
      <c r="I28" s="14"/>
      <c r="J28" s="17"/>
      <c r="K28" s="17"/>
      <c r="L28" s="16" t="s">
        <v>53</v>
      </c>
      <c r="M28" s="16">
        <v>13.0</v>
      </c>
      <c r="N28" s="16">
        <v>17.0</v>
      </c>
      <c r="O28" s="15"/>
      <c r="P28" s="15"/>
      <c r="Q28" s="19" t="s">
        <v>101</v>
      </c>
      <c r="R28" s="15"/>
      <c r="S28" s="15"/>
    </row>
    <row r="29" ht="15.75" customHeight="1">
      <c r="A29" s="22" t="s">
        <v>102</v>
      </c>
      <c r="B29" s="22" t="s">
        <v>103</v>
      </c>
      <c r="C29" s="13">
        <v>68.0</v>
      </c>
      <c r="D29" s="14"/>
      <c r="E29" s="17"/>
      <c r="F29" s="36"/>
      <c r="G29" s="13" t="s">
        <v>35</v>
      </c>
      <c r="H29" s="14"/>
      <c r="I29" s="14"/>
      <c r="J29" s="17"/>
      <c r="K29" s="17"/>
      <c r="L29" s="16" t="s">
        <v>40</v>
      </c>
      <c r="M29" s="16">
        <v>17.0</v>
      </c>
      <c r="N29" s="16">
        <v>19.0</v>
      </c>
      <c r="O29" s="17"/>
      <c r="P29" s="37"/>
      <c r="Q29" s="22" t="s">
        <v>104</v>
      </c>
      <c r="R29" s="15"/>
      <c r="S29" s="15"/>
    </row>
    <row r="30" ht="15.75" customHeight="1">
      <c r="A30" s="15"/>
      <c r="B30" s="15"/>
      <c r="C30" s="14"/>
      <c r="D30" s="14"/>
      <c r="E30" s="17"/>
      <c r="F30" s="36"/>
      <c r="G30" s="14"/>
      <c r="H30" s="14"/>
      <c r="I30" s="14"/>
      <c r="J30" s="17"/>
      <c r="K30" s="17"/>
      <c r="L30" s="17"/>
      <c r="M30" s="17"/>
      <c r="N30" s="17"/>
      <c r="O30" s="17"/>
      <c r="Q30" s="15"/>
      <c r="R30" s="15"/>
      <c r="S30" s="15"/>
    </row>
    <row r="31" ht="15.75" customHeight="1">
      <c r="A31" s="15"/>
      <c r="B31" s="15"/>
      <c r="C31" s="14"/>
      <c r="D31" s="14"/>
      <c r="E31" s="17"/>
      <c r="F31" s="36"/>
      <c r="G31" s="14"/>
      <c r="H31" s="14"/>
      <c r="I31" s="14"/>
      <c r="J31" s="17"/>
      <c r="K31" s="17"/>
      <c r="L31" s="17"/>
      <c r="M31" s="17"/>
      <c r="N31" s="17"/>
      <c r="O31" s="17"/>
      <c r="Q31" s="15"/>
      <c r="R31" s="15"/>
      <c r="S31" s="15"/>
    </row>
    <row r="32" ht="15.75" customHeight="1">
      <c r="A32" s="15"/>
      <c r="B32" s="15"/>
      <c r="C32" s="14"/>
      <c r="D32" s="14"/>
      <c r="E32" s="17"/>
      <c r="F32" s="36"/>
      <c r="G32" s="14"/>
      <c r="H32" s="14"/>
      <c r="I32" s="14"/>
      <c r="J32" s="17"/>
      <c r="K32" s="17"/>
      <c r="L32" s="17"/>
      <c r="M32" s="17"/>
      <c r="N32" s="17"/>
      <c r="O32" s="17"/>
      <c r="Q32" s="15"/>
      <c r="R32" s="15"/>
      <c r="S32" s="15"/>
    </row>
    <row r="33" ht="15.75" customHeight="1">
      <c r="A33" s="15"/>
      <c r="B33" s="38"/>
      <c r="C33" s="14"/>
      <c r="D33" s="14"/>
      <c r="E33" s="17"/>
      <c r="F33" s="36"/>
      <c r="G33" s="14"/>
      <c r="H33" s="14"/>
      <c r="I33" s="14"/>
      <c r="J33" s="17"/>
      <c r="K33" s="17"/>
      <c r="L33" s="17"/>
      <c r="M33" s="17"/>
      <c r="N33" s="17"/>
      <c r="O33" s="17"/>
      <c r="Q33" s="15"/>
      <c r="R33" s="15"/>
      <c r="S33" s="15"/>
    </row>
    <row r="34" ht="15.75" customHeight="1">
      <c r="A34" s="15"/>
      <c r="B34" s="15"/>
      <c r="C34" s="14"/>
      <c r="D34" s="14"/>
      <c r="E34" s="17"/>
      <c r="F34" s="36"/>
      <c r="G34" s="14"/>
      <c r="H34" s="14"/>
      <c r="I34" s="14"/>
      <c r="J34" s="17"/>
      <c r="K34" s="17"/>
      <c r="L34" s="17"/>
      <c r="M34" s="17"/>
      <c r="N34" s="17"/>
      <c r="O34" s="17"/>
      <c r="Q34" s="15"/>
      <c r="R34" s="15"/>
      <c r="S34" s="15"/>
    </row>
    <row r="35" ht="15.75" customHeight="1">
      <c r="A35" s="15"/>
      <c r="B35" s="15"/>
      <c r="C35" s="14"/>
      <c r="D35" s="14"/>
      <c r="E35" s="17"/>
      <c r="F35" s="36"/>
      <c r="G35" s="14"/>
      <c r="H35" s="14"/>
      <c r="I35" s="14"/>
      <c r="J35" s="17"/>
      <c r="K35" s="17"/>
      <c r="L35" s="17"/>
      <c r="M35" s="17"/>
      <c r="N35" s="17"/>
      <c r="O35" s="17"/>
      <c r="Q35" s="15"/>
      <c r="R35" s="15"/>
      <c r="S35" s="15"/>
    </row>
    <row r="36" ht="15.75" customHeight="1">
      <c r="A36" s="15"/>
      <c r="B36" s="15"/>
      <c r="C36" s="14"/>
      <c r="D36" s="14"/>
      <c r="E36" s="17"/>
      <c r="F36" s="36"/>
      <c r="G36" s="14"/>
      <c r="H36" s="14"/>
      <c r="I36" s="14"/>
      <c r="J36" s="17"/>
      <c r="K36" s="17"/>
      <c r="L36" s="17"/>
      <c r="M36" s="17"/>
      <c r="N36" s="17"/>
      <c r="O36" s="17"/>
      <c r="Q36" s="15"/>
      <c r="R36" s="15"/>
      <c r="S36" s="15"/>
    </row>
    <row r="37" ht="15.75" customHeight="1">
      <c r="A37" s="15"/>
      <c r="B37" s="15"/>
      <c r="C37" s="14"/>
      <c r="D37" s="14"/>
      <c r="E37" s="17"/>
      <c r="F37" s="36"/>
      <c r="G37" s="14"/>
      <c r="H37" s="14"/>
      <c r="I37" s="14"/>
      <c r="J37" s="17"/>
      <c r="K37" s="17"/>
      <c r="L37" s="17"/>
      <c r="M37" s="17"/>
      <c r="N37" s="17"/>
      <c r="O37" s="17"/>
      <c r="Q37" s="15"/>
      <c r="R37" s="15"/>
      <c r="S37" s="15"/>
    </row>
    <row r="38" ht="15.75" customHeight="1">
      <c r="A38" s="15"/>
      <c r="B38" s="15"/>
      <c r="C38" s="14"/>
      <c r="D38" s="14"/>
      <c r="E38" s="17"/>
      <c r="F38" s="36"/>
      <c r="G38" s="14"/>
      <c r="H38" s="14"/>
      <c r="I38" s="14"/>
      <c r="J38" s="17"/>
      <c r="K38" s="17"/>
      <c r="L38" s="17"/>
      <c r="M38" s="17"/>
      <c r="N38" s="17"/>
      <c r="O38" s="17"/>
      <c r="Q38" s="15"/>
      <c r="R38" s="15"/>
      <c r="S38" s="15"/>
    </row>
    <row r="39" ht="15.75" customHeight="1">
      <c r="A39" s="15"/>
      <c r="B39" s="15"/>
      <c r="C39" s="14"/>
      <c r="D39" s="14"/>
      <c r="E39" s="17"/>
      <c r="F39" s="36"/>
      <c r="G39" s="14"/>
      <c r="H39" s="14"/>
      <c r="I39" s="14"/>
      <c r="J39" s="17"/>
      <c r="K39" s="17"/>
      <c r="L39" s="17"/>
      <c r="M39" s="17"/>
      <c r="N39" s="17"/>
      <c r="O39" s="17"/>
      <c r="Q39" s="15"/>
      <c r="R39" s="15"/>
      <c r="S39" s="15"/>
    </row>
    <row r="40" ht="15.75" customHeight="1">
      <c r="A40" s="15"/>
      <c r="B40" s="15"/>
      <c r="C40" s="14"/>
      <c r="D40" s="14"/>
      <c r="E40" s="17"/>
      <c r="F40" s="36"/>
      <c r="G40" s="14"/>
      <c r="H40" s="14"/>
      <c r="I40" s="14"/>
      <c r="J40" s="17"/>
      <c r="K40" s="17"/>
      <c r="L40" s="17"/>
      <c r="M40" s="17"/>
      <c r="N40" s="17"/>
      <c r="O40" s="17"/>
      <c r="Q40" s="15"/>
      <c r="R40" s="15"/>
      <c r="S40" s="15"/>
    </row>
    <row r="41" ht="15.75" customHeight="1">
      <c r="A41" s="15"/>
      <c r="B41" s="15"/>
      <c r="C41" s="14"/>
      <c r="D41" s="14"/>
      <c r="E41" s="17"/>
      <c r="F41" s="36"/>
      <c r="G41" s="14"/>
      <c r="H41" s="14"/>
      <c r="I41" s="14"/>
      <c r="J41" s="17"/>
      <c r="K41" s="17"/>
      <c r="L41" s="17"/>
      <c r="M41" s="17"/>
      <c r="N41" s="17"/>
      <c r="O41" s="17"/>
      <c r="Q41" s="15"/>
      <c r="R41" s="15"/>
      <c r="S41" s="15"/>
    </row>
    <row r="42" ht="15.75" customHeight="1">
      <c r="A42" s="15"/>
      <c r="B42" s="15"/>
      <c r="C42" s="14"/>
      <c r="D42" s="14"/>
      <c r="E42" s="17"/>
      <c r="F42" s="36"/>
      <c r="G42" s="14"/>
      <c r="H42" s="14"/>
      <c r="I42" s="14"/>
      <c r="J42" s="17"/>
      <c r="K42" s="17"/>
      <c r="L42" s="17"/>
      <c r="M42" s="17"/>
      <c r="N42" s="17"/>
      <c r="O42" s="17"/>
      <c r="Q42" s="15"/>
      <c r="R42" s="15"/>
      <c r="S42" s="15"/>
    </row>
    <row r="43" ht="15.75" customHeight="1">
      <c r="A43" s="15"/>
      <c r="B43" s="15"/>
      <c r="C43" s="14"/>
      <c r="D43" s="14"/>
      <c r="E43" s="17"/>
      <c r="F43" s="36"/>
      <c r="G43" s="14"/>
      <c r="H43" s="14"/>
      <c r="I43" s="14"/>
      <c r="J43" s="17"/>
      <c r="K43" s="17"/>
      <c r="L43" s="17"/>
      <c r="M43" s="17"/>
      <c r="N43" s="17"/>
      <c r="O43" s="17"/>
      <c r="Q43" s="15"/>
      <c r="R43" s="15"/>
      <c r="S43" s="15"/>
    </row>
    <row r="44" ht="15.75" customHeight="1">
      <c r="A44" s="15"/>
      <c r="B44" s="15"/>
      <c r="C44" s="14"/>
      <c r="D44" s="14"/>
      <c r="E44" s="17"/>
      <c r="F44" s="36"/>
      <c r="G44" s="14"/>
      <c r="H44" s="14"/>
      <c r="I44" s="14"/>
      <c r="J44" s="17"/>
      <c r="K44" s="17"/>
      <c r="L44" s="17"/>
      <c r="M44" s="17"/>
      <c r="N44" s="17"/>
      <c r="O44" s="17"/>
      <c r="Q44" s="15"/>
      <c r="R44" s="15"/>
      <c r="S44" s="15"/>
    </row>
    <row r="45" ht="15.75" customHeight="1">
      <c r="A45" s="15"/>
      <c r="B45" s="15"/>
      <c r="C45" s="14"/>
      <c r="D45" s="14"/>
      <c r="E45" s="17"/>
      <c r="F45" s="36"/>
      <c r="G45" s="14"/>
      <c r="H45" s="14"/>
      <c r="I45" s="14"/>
      <c r="J45" s="17"/>
      <c r="K45" s="17"/>
      <c r="L45" s="17"/>
      <c r="M45" s="17"/>
      <c r="N45" s="17"/>
      <c r="O45" s="17"/>
      <c r="Q45" s="15"/>
      <c r="R45" s="15"/>
      <c r="S45" s="15"/>
    </row>
    <row r="46" ht="15.75" customHeight="1">
      <c r="A46" s="15"/>
      <c r="B46" s="15"/>
      <c r="C46" s="14"/>
      <c r="D46" s="14"/>
      <c r="E46" s="17"/>
      <c r="F46" s="36"/>
      <c r="G46" s="14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5"/>
      <c r="B47" s="15"/>
      <c r="C47" s="14"/>
      <c r="D47" s="14"/>
      <c r="E47" s="17"/>
      <c r="F47" s="36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5"/>
      <c r="B48" s="15"/>
      <c r="C48" s="14"/>
      <c r="D48" s="14"/>
      <c r="E48" s="17"/>
      <c r="F48" s="36"/>
      <c r="G48" s="14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15"/>
      <c r="C49" s="14"/>
      <c r="D49" s="14"/>
      <c r="E49" s="17"/>
      <c r="F49" s="36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15"/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15"/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15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39"/>
      <c r="B214" s="39"/>
      <c r="C214" s="39"/>
      <c r="D214" s="39"/>
      <c r="E214" s="39"/>
      <c r="G214" s="39"/>
      <c r="H214" s="39"/>
      <c r="I214" s="39"/>
      <c r="O214" s="39"/>
      <c r="Q214" s="39"/>
      <c r="R214" s="39"/>
      <c r="S214" s="39"/>
    </row>
    <row r="215" ht="15.75" customHeight="1">
      <c r="A215" s="39"/>
      <c r="B215" s="39"/>
      <c r="C215" s="39"/>
      <c r="D215" s="39"/>
      <c r="E215" s="39"/>
      <c r="G215" s="39"/>
      <c r="H215" s="39"/>
      <c r="I215" s="39"/>
      <c r="O215" s="39"/>
      <c r="Q215" s="39"/>
      <c r="R215" s="39"/>
      <c r="S215" s="39"/>
    </row>
    <row r="216" ht="15.75" customHeight="1">
      <c r="A216" s="39"/>
      <c r="B216" s="39"/>
      <c r="C216" s="39"/>
      <c r="D216" s="39"/>
      <c r="E216" s="39"/>
      <c r="G216" s="39"/>
      <c r="H216" s="39"/>
      <c r="I216" s="39"/>
      <c r="O216" s="39"/>
      <c r="Q216" s="39"/>
      <c r="R216" s="39"/>
      <c r="S216" s="39"/>
    </row>
    <row r="217" ht="15.75" customHeight="1">
      <c r="A217" s="39"/>
      <c r="B217" s="39"/>
      <c r="C217" s="39"/>
      <c r="D217" s="39"/>
      <c r="E217" s="39"/>
      <c r="G217" s="39"/>
      <c r="H217" s="39"/>
      <c r="I217" s="39"/>
      <c r="O217" s="39"/>
      <c r="Q217" s="39"/>
      <c r="R217" s="39"/>
      <c r="S217" s="39"/>
    </row>
    <row r="218" ht="15.75" customHeight="1">
      <c r="A218" s="39"/>
      <c r="B218" s="39"/>
      <c r="C218" s="39"/>
      <c r="D218" s="39"/>
      <c r="E218" s="39"/>
      <c r="G218" s="39"/>
      <c r="H218" s="39"/>
      <c r="I218" s="39"/>
      <c r="O218" s="39"/>
      <c r="Q218" s="39"/>
      <c r="R218" s="39"/>
      <c r="S218" s="39"/>
    </row>
    <row r="219" ht="15.75" customHeight="1">
      <c r="A219" s="39"/>
      <c r="B219" s="39"/>
      <c r="C219" s="39"/>
      <c r="D219" s="39"/>
      <c r="E219" s="39"/>
      <c r="G219" s="39"/>
      <c r="H219" s="39"/>
      <c r="I219" s="39"/>
      <c r="O219" s="39"/>
      <c r="Q219" s="39"/>
      <c r="R219" s="39"/>
      <c r="S219" s="39"/>
    </row>
    <row r="220" ht="15.75" customHeight="1">
      <c r="A220" s="39"/>
      <c r="B220" s="39"/>
      <c r="C220" s="39"/>
      <c r="D220" s="39"/>
      <c r="E220" s="39"/>
      <c r="G220" s="39"/>
      <c r="H220" s="39"/>
      <c r="I220" s="39"/>
      <c r="O220" s="39"/>
      <c r="Q220" s="39"/>
      <c r="R220" s="39"/>
      <c r="S220" s="39"/>
    </row>
    <row r="221" ht="15.75" customHeight="1">
      <c r="A221" s="39"/>
      <c r="B221" s="39"/>
      <c r="C221" s="39"/>
      <c r="D221" s="39"/>
      <c r="E221" s="39"/>
      <c r="G221" s="39"/>
      <c r="H221" s="39"/>
      <c r="I221" s="39"/>
      <c r="O221" s="39"/>
      <c r="Q221" s="39"/>
      <c r="R221" s="39"/>
      <c r="S221" s="39"/>
    </row>
    <row r="222" ht="15.75" customHeight="1">
      <c r="A222" s="39"/>
      <c r="B222" s="39"/>
      <c r="C222" s="39"/>
      <c r="D222" s="39"/>
      <c r="E222" s="39"/>
      <c r="G222" s="39"/>
      <c r="H222" s="39"/>
      <c r="I222" s="39"/>
      <c r="O222" s="39"/>
      <c r="Q222" s="39"/>
      <c r="R222" s="39"/>
      <c r="S222" s="39"/>
    </row>
    <row r="223" ht="15.75" customHeight="1">
      <c r="A223" s="39"/>
      <c r="B223" s="39"/>
      <c r="C223" s="39"/>
      <c r="D223" s="39"/>
      <c r="E223" s="39"/>
      <c r="G223" s="39"/>
      <c r="H223" s="39"/>
      <c r="I223" s="39"/>
      <c r="O223" s="39"/>
      <c r="Q223" s="39"/>
      <c r="R223" s="39"/>
      <c r="S223" s="39"/>
    </row>
    <row r="224" ht="15.75" customHeight="1">
      <c r="A224" s="39"/>
      <c r="B224" s="39"/>
      <c r="C224" s="39"/>
      <c r="D224" s="39"/>
      <c r="E224" s="39"/>
      <c r="G224" s="39"/>
      <c r="H224" s="39"/>
      <c r="I224" s="39"/>
      <c r="O224" s="39"/>
      <c r="Q224" s="39"/>
      <c r="R224" s="39"/>
      <c r="S224" s="39"/>
    </row>
    <row r="225" ht="15.75" customHeight="1">
      <c r="A225" s="39"/>
      <c r="B225" s="39"/>
      <c r="C225" s="39"/>
      <c r="D225" s="39"/>
      <c r="E225" s="39"/>
      <c r="G225" s="39"/>
      <c r="H225" s="39"/>
      <c r="I225" s="39"/>
      <c r="O225" s="39"/>
      <c r="Q225" s="39"/>
      <c r="R225" s="39"/>
      <c r="S225" s="39"/>
    </row>
    <row r="226" ht="15.75" customHeight="1">
      <c r="A226" s="39"/>
      <c r="B226" s="39"/>
      <c r="C226" s="39"/>
      <c r="D226" s="39"/>
      <c r="E226" s="39"/>
      <c r="G226" s="39"/>
      <c r="H226" s="39"/>
      <c r="I226" s="39"/>
      <c r="O226" s="39"/>
      <c r="Q226" s="39"/>
      <c r="R226" s="39"/>
      <c r="S226" s="39"/>
    </row>
    <row r="227" ht="15.75" customHeight="1">
      <c r="A227" s="39"/>
      <c r="B227" s="39"/>
      <c r="C227" s="39"/>
      <c r="D227" s="39"/>
      <c r="E227" s="39"/>
      <c r="G227" s="39"/>
      <c r="H227" s="39"/>
      <c r="I227" s="39"/>
      <c r="O227" s="39"/>
      <c r="Q227" s="39"/>
      <c r="R227" s="39"/>
      <c r="S227" s="39"/>
    </row>
    <row r="228" ht="15.75" customHeight="1">
      <c r="A228" s="39"/>
      <c r="B228" s="39"/>
      <c r="C228" s="39"/>
      <c r="D228" s="39"/>
      <c r="E228" s="39"/>
      <c r="G228" s="39"/>
      <c r="H228" s="39"/>
      <c r="I228" s="39"/>
      <c r="O228" s="39"/>
      <c r="Q228" s="39"/>
      <c r="R228" s="39"/>
      <c r="S228" s="39"/>
    </row>
    <row r="229" ht="15.75" customHeight="1">
      <c r="A229" s="39"/>
      <c r="B229" s="39"/>
      <c r="C229" s="39"/>
      <c r="D229" s="39"/>
      <c r="E229" s="39"/>
      <c r="G229" s="39"/>
      <c r="H229" s="39"/>
      <c r="I229" s="39"/>
      <c r="O229" s="39"/>
      <c r="Q229" s="39"/>
      <c r="R229" s="39"/>
      <c r="S229" s="39"/>
    </row>
    <row r="230" ht="15.75" customHeight="1">
      <c r="A230" s="39"/>
      <c r="B230" s="39"/>
      <c r="C230" s="39"/>
      <c r="D230" s="39"/>
      <c r="E230" s="39"/>
      <c r="G230" s="39"/>
      <c r="H230" s="39"/>
      <c r="I230" s="39"/>
      <c r="O230" s="39"/>
      <c r="Q230" s="39"/>
      <c r="R230" s="39"/>
      <c r="S230" s="39"/>
    </row>
    <row r="231" ht="15.75" customHeight="1">
      <c r="A231" s="39"/>
      <c r="B231" s="39"/>
      <c r="C231" s="39"/>
      <c r="D231" s="39"/>
      <c r="E231" s="39"/>
      <c r="G231" s="39"/>
      <c r="H231" s="39"/>
      <c r="I231" s="39"/>
      <c r="O231" s="39"/>
      <c r="Q231" s="39"/>
      <c r="R231" s="39"/>
      <c r="S231" s="39"/>
    </row>
    <row r="232" ht="15.75" customHeight="1">
      <c r="A232" s="39"/>
      <c r="B232" s="39"/>
      <c r="C232" s="39"/>
      <c r="D232" s="39"/>
      <c r="E232" s="39"/>
      <c r="G232" s="39"/>
      <c r="H232" s="39"/>
      <c r="I232" s="39"/>
      <c r="O232" s="39"/>
      <c r="Q232" s="39"/>
      <c r="R232" s="39"/>
      <c r="S232" s="39"/>
    </row>
    <row r="233" ht="15.75" customHeight="1">
      <c r="A233" s="39"/>
      <c r="B233" s="39"/>
      <c r="C233" s="39"/>
      <c r="D233" s="39"/>
      <c r="E233" s="39"/>
      <c r="G233" s="39"/>
      <c r="H233" s="39"/>
      <c r="I233" s="39"/>
      <c r="O233" s="39"/>
      <c r="Q233" s="39"/>
      <c r="R233" s="39"/>
      <c r="S233" s="39"/>
    </row>
    <row r="234" ht="15.75" customHeight="1">
      <c r="A234" s="39"/>
      <c r="B234" s="39"/>
      <c r="C234" s="39"/>
      <c r="D234" s="39"/>
      <c r="E234" s="39"/>
      <c r="G234" s="39"/>
      <c r="H234" s="39"/>
      <c r="I234" s="39"/>
      <c r="O234" s="39"/>
      <c r="Q234" s="39"/>
      <c r="R234" s="39"/>
      <c r="S234" s="39"/>
    </row>
    <row r="235" ht="15.75" customHeight="1">
      <c r="A235" s="39"/>
      <c r="B235" s="39"/>
      <c r="C235" s="39"/>
      <c r="D235" s="39"/>
      <c r="E235" s="39"/>
      <c r="G235" s="39"/>
      <c r="H235" s="39"/>
      <c r="I235" s="39"/>
      <c r="O235" s="39"/>
      <c r="Q235" s="39"/>
      <c r="R235" s="39"/>
      <c r="S235" s="39"/>
    </row>
    <row r="236" ht="15.75" customHeight="1">
      <c r="A236" s="39"/>
      <c r="B236" s="39"/>
      <c r="C236" s="39"/>
      <c r="D236" s="39"/>
      <c r="E236" s="39"/>
      <c r="G236" s="39"/>
      <c r="H236" s="39"/>
      <c r="I236" s="39"/>
      <c r="O236" s="39"/>
      <c r="Q236" s="39"/>
      <c r="R236" s="39"/>
      <c r="S236" s="39"/>
    </row>
    <row r="237" ht="15.75" customHeight="1">
      <c r="A237" s="39"/>
      <c r="B237" s="39"/>
      <c r="C237" s="39"/>
      <c r="D237" s="39"/>
      <c r="E237" s="39"/>
      <c r="G237" s="39"/>
      <c r="H237" s="39"/>
      <c r="I237" s="39"/>
      <c r="O237" s="39"/>
      <c r="Q237" s="39"/>
      <c r="R237" s="39"/>
      <c r="S237" s="39"/>
    </row>
    <row r="238" ht="15.75" customHeight="1">
      <c r="A238" s="39"/>
      <c r="B238" s="39"/>
      <c r="C238" s="39"/>
      <c r="D238" s="39"/>
      <c r="E238" s="39"/>
      <c r="G238" s="39"/>
      <c r="H238" s="39"/>
      <c r="I238" s="39"/>
      <c r="O238" s="39"/>
      <c r="Q238" s="39"/>
      <c r="R238" s="39"/>
      <c r="S238" s="39"/>
    </row>
    <row r="239" ht="15.75" customHeight="1">
      <c r="A239" s="39"/>
      <c r="B239" s="39"/>
      <c r="C239" s="39"/>
      <c r="D239" s="39"/>
      <c r="E239" s="39"/>
      <c r="G239" s="39"/>
      <c r="H239" s="39"/>
      <c r="I239" s="39"/>
      <c r="O239" s="39"/>
      <c r="Q239" s="39"/>
      <c r="R239" s="39"/>
      <c r="S239" s="39"/>
    </row>
    <row r="240" ht="15.75" customHeight="1">
      <c r="A240" s="39"/>
      <c r="B240" s="39"/>
      <c r="C240" s="39"/>
      <c r="D240" s="39"/>
      <c r="E240" s="39"/>
      <c r="G240" s="39"/>
      <c r="H240" s="39"/>
      <c r="I240" s="39"/>
      <c r="O240" s="39"/>
      <c r="Q240" s="39"/>
      <c r="R240" s="39"/>
      <c r="S240" s="39"/>
    </row>
    <row r="241" ht="15.75" customHeight="1">
      <c r="A241" s="39"/>
      <c r="B241" s="39"/>
      <c r="C241" s="39"/>
      <c r="D241" s="39"/>
      <c r="E241" s="39"/>
      <c r="G241" s="39"/>
      <c r="H241" s="39"/>
      <c r="I241" s="39"/>
      <c r="O241" s="39"/>
      <c r="Q241" s="39"/>
      <c r="R241" s="39"/>
      <c r="S241" s="39"/>
    </row>
    <row r="242" ht="15.75" customHeight="1">
      <c r="A242" s="39"/>
      <c r="B242" s="39"/>
      <c r="C242" s="39"/>
      <c r="D242" s="39"/>
      <c r="E242" s="39"/>
      <c r="G242" s="39"/>
      <c r="H242" s="39"/>
      <c r="I242" s="39"/>
      <c r="O242" s="39"/>
      <c r="Q242" s="39"/>
      <c r="R242" s="39"/>
      <c r="S242" s="39"/>
    </row>
    <row r="243" ht="15.75" customHeight="1">
      <c r="A243" s="39"/>
      <c r="B243" s="39"/>
      <c r="C243" s="39"/>
      <c r="D243" s="39"/>
      <c r="E243" s="39"/>
      <c r="G243" s="39"/>
      <c r="H243" s="39"/>
      <c r="I243" s="39"/>
      <c r="O243" s="39"/>
      <c r="Q243" s="39"/>
      <c r="R243" s="39"/>
      <c r="S243" s="39"/>
    </row>
    <row r="244" ht="15.75" customHeight="1">
      <c r="A244" s="39"/>
      <c r="B244" s="39"/>
      <c r="C244" s="39"/>
      <c r="D244" s="39"/>
      <c r="E244" s="39"/>
      <c r="G244" s="39"/>
      <c r="H244" s="39"/>
      <c r="I244" s="39"/>
      <c r="O244" s="39"/>
      <c r="Q244" s="39"/>
      <c r="R244" s="39"/>
      <c r="S244" s="39"/>
    </row>
    <row r="245" ht="15.75" customHeight="1">
      <c r="A245" s="39"/>
      <c r="B245" s="39"/>
      <c r="C245" s="39"/>
      <c r="D245" s="39"/>
      <c r="E245" s="39"/>
      <c r="G245" s="39"/>
      <c r="H245" s="39"/>
      <c r="I245" s="39"/>
      <c r="O245" s="39"/>
      <c r="Q245" s="39"/>
      <c r="R245" s="39"/>
      <c r="S245" s="39"/>
    </row>
    <row r="246" ht="15.75" customHeight="1">
      <c r="A246" s="39"/>
      <c r="B246" s="39"/>
      <c r="C246" s="39"/>
      <c r="D246" s="39"/>
      <c r="E246" s="39"/>
      <c r="G246" s="39"/>
      <c r="H246" s="39"/>
      <c r="I246" s="39"/>
      <c r="O246" s="39"/>
      <c r="Q246" s="39"/>
      <c r="R246" s="39"/>
      <c r="S246" s="39"/>
    </row>
    <row r="247" ht="15.75" customHeight="1">
      <c r="A247" s="39"/>
      <c r="B247" s="39"/>
      <c r="C247" s="39"/>
      <c r="D247" s="39"/>
      <c r="E247" s="39"/>
      <c r="G247" s="39"/>
      <c r="H247" s="39"/>
      <c r="I247" s="39"/>
      <c r="O247" s="39"/>
      <c r="Q247" s="39"/>
      <c r="R247" s="39"/>
      <c r="S247" s="39"/>
    </row>
    <row r="248" ht="15.75" customHeight="1">
      <c r="A248" s="39"/>
      <c r="B248" s="39"/>
      <c r="C248" s="39"/>
      <c r="D248" s="39"/>
      <c r="E248" s="39"/>
      <c r="G248" s="39"/>
      <c r="H248" s="39"/>
      <c r="I248" s="39"/>
      <c r="O248" s="39"/>
      <c r="Q248" s="39"/>
      <c r="R248" s="39"/>
      <c r="S248" s="39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autoFilter ref="$A$4:$S$29"/>
  <mergeCells count="1">
    <mergeCell ref="A2:Q2"/>
  </mergeCells>
  <conditionalFormatting sqref="B17 B24">
    <cfRule type="expression" dxfId="0" priority="1">
      <formula>cont.se</formula>
    </cfRule>
  </conditionalFormatting>
  <conditionalFormatting sqref="B20">
    <cfRule type="expression" dxfId="0" priority="2">
      <formula>cont.se</formula>
    </cfRule>
  </conditionalFormatting>
  <conditionalFormatting sqref="B27">
    <cfRule type="expression" dxfId="0" priority="3">
      <formula>cont.se</formula>
    </cfRule>
  </conditionalFormatting>
  <conditionalFormatting sqref="B5:B10 B13:B25">
    <cfRule type="expression" dxfId="0" priority="4">
      <formula>cont.se</formula>
    </cfRule>
  </conditionalFormatting>
  <dataValidations>
    <dataValidation type="list" allowBlank="1" sqref="D6:D19 D21:D23 D24:E25 D26:D27 C28:D874">
      <formula1>'Validação de Dados'!$B$2:$B$491</formula1>
    </dataValidation>
    <dataValidation type="list" allowBlank="1" showInputMessage="1" prompt="Insira um componente válido" sqref="B5:B26 B28:B874">
      <formula1>'Validação de Dados'!$A$2:$A$491</formula1>
    </dataValidation>
    <dataValidation type="list" allowBlank="1" showInputMessage="1" prompt="Insira um código válido" sqref="A28:A874">
      <formula1>'Validação de Dados'!$C$2:$C$491</formula1>
    </dataValidation>
    <dataValidation type="list" allowBlank="1" showErrorMessage="1" sqref="M5:N10 M12:N17 M19:N28">
      <formula1>"13,14,15,16,17,18,19,20,21,22"</formula1>
    </dataValidation>
    <dataValidation type="list" allowBlank="1" sqref="G5:I19 G20 G21:I874">
      <formula1>'Validação de Dados'!$C$505:$C$510</formula1>
    </dataValidation>
    <dataValidation type="list" allowBlank="1" sqref="R5:S5 Q6:S19 Q21:S24 O25:S25 Q26:Q27 Q28:S874">
      <formula1>'Lista Professores'!$A$1:$A$138</formula1>
    </dataValidation>
    <dataValidation type="list" allowBlank="1" sqref="D5">
      <formula1>'Validação de Dados'!$B$2:$B$493</formula1>
    </dataValidation>
    <dataValidation type="list" allowBlank="1" showErrorMessage="1" sqref="L5:L10 L12:L17 L19:L28">
      <formula1>"SEG,TER,QUA,QUI,SEX"</formula1>
    </dataValidation>
    <dataValidation type="list" allowBlank="1" sqref="E5:E19 E21:E23 E26:E874">
      <formula1>'Validação de Dados'!$C$497:$C$502</formula1>
    </dataValidation>
    <dataValidation type="list" allowBlank="1" sqref="Q5">
      <formula1>'Lista Professores'!$A$1:$A$140</formula1>
    </dataValidation>
    <dataValidation type="list" allowBlank="1" sqref="O5:O19 O21:O24 O26 O29:O874">
      <formula1>'Validação de Dados'!$G$184:$G$203</formula1>
    </dataValidation>
  </dataValidations>
  <printOptions gridLines="1" horizontalCentered="1"/>
  <pageMargins bottom="0.75" footer="0.0" header="0.0" left="0.7" right="0.7" top="0.75"/>
  <pageSetup paperSize="9" orientation="landscape" pageOrder="overThenDown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25.63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64" t="s">
        <v>345</v>
      </c>
      <c r="B5" s="98" t="s">
        <v>346</v>
      </c>
      <c r="C5" s="13">
        <v>102.0</v>
      </c>
      <c r="D5" s="13">
        <v>102.0</v>
      </c>
      <c r="E5" s="17"/>
      <c r="F5" s="13" t="s">
        <v>347</v>
      </c>
      <c r="G5" s="13" t="s">
        <v>35</v>
      </c>
      <c r="H5" s="14"/>
      <c r="I5" s="14"/>
      <c r="J5" s="16">
        <v>1.0</v>
      </c>
      <c r="K5" s="48">
        <v>6.0</v>
      </c>
      <c r="L5" s="17"/>
      <c r="M5" s="17"/>
      <c r="N5" s="17"/>
      <c r="O5" s="17"/>
      <c r="P5" s="18"/>
      <c r="Q5" s="19" t="s">
        <v>348</v>
      </c>
      <c r="R5" s="47"/>
      <c r="S5" s="47"/>
    </row>
    <row r="6" ht="15.75" customHeight="1">
      <c r="A6" s="64" t="s">
        <v>345</v>
      </c>
      <c r="B6" s="98" t="s">
        <v>313</v>
      </c>
      <c r="C6" s="13">
        <v>102.0</v>
      </c>
      <c r="D6" s="13">
        <v>102.0</v>
      </c>
      <c r="E6" s="17"/>
      <c r="F6" s="13" t="s">
        <v>347</v>
      </c>
      <c r="G6" s="13" t="s">
        <v>35</v>
      </c>
      <c r="H6" s="14"/>
      <c r="I6" s="14"/>
      <c r="J6" s="16">
        <v>1.0</v>
      </c>
      <c r="K6" s="48">
        <v>6.0</v>
      </c>
      <c r="L6" s="17"/>
      <c r="M6" s="17"/>
      <c r="N6" s="17"/>
      <c r="O6" s="17"/>
      <c r="Q6" s="19" t="s">
        <v>348</v>
      </c>
      <c r="R6" s="15"/>
      <c r="S6" s="47"/>
    </row>
    <row r="7" ht="15.75" customHeight="1">
      <c r="A7" s="64" t="s">
        <v>349</v>
      </c>
      <c r="B7" s="98" t="s">
        <v>350</v>
      </c>
      <c r="C7" s="13">
        <v>51.0</v>
      </c>
      <c r="D7" s="13">
        <v>51.0</v>
      </c>
      <c r="E7" s="17"/>
      <c r="F7" s="13" t="s">
        <v>351</v>
      </c>
      <c r="G7" s="13" t="s">
        <v>67</v>
      </c>
      <c r="H7" s="14"/>
      <c r="I7" s="14"/>
      <c r="J7" s="16">
        <v>1.0</v>
      </c>
      <c r="K7" s="48">
        <v>3.0</v>
      </c>
      <c r="L7" s="17"/>
      <c r="M7" s="17"/>
      <c r="N7" s="17"/>
      <c r="O7" s="17"/>
      <c r="Q7" s="19" t="s">
        <v>140</v>
      </c>
      <c r="R7" s="15"/>
      <c r="S7" s="15"/>
    </row>
    <row r="8" ht="15.75" customHeight="1">
      <c r="A8" s="64" t="s">
        <v>352</v>
      </c>
      <c r="B8" s="98" t="s">
        <v>353</v>
      </c>
      <c r="C8" s="13">
        <v>34.0</v>
      </c>
      <c r="D8" s="13">
        <v>34.0</v>
      </c>
      <c r="E8" s="17"/>
      <c r="F8" s="13" t="s">
        <v>354</v>
      </c>
      <c r="G8" s="13" t="s">
        <v>67</v>
      </c>
      <c r="H8" s="14"/>
      <c r="I8" s="14"/>
      <c r="J8" s="16">
        <v>1.0</v>
      </c>
      <c r="K8" s="48">
        <v>2.0</v>
      </c>
      <c r="L8" s="17"/>
      <c r="M8" s="17"/>
      <c r="N8" s="17"/>
      <c r="O8" s="17"/>
      <c r="Q8" s="19" t="s">
        <v>140</v>
      </c>
      <c r="R8" s="15"/>
      <c r="S8" s="15"/>
    </row>
    <row r="9" ht="15.75" customHeight="1">
      <c r="A9" s="64" t="s">
        <v>355</v>
      </c>
      <c r="B9" s="98" t="s">
        <v>356</v>
      </c>
      <c r="C9" s="13">
        <v>51.0</v>
      </c>
      <c r="D9" s="13">
        <v>17.0</v>
      </c>
      <c r="E9" s="17"/>
      <c r="F9" s="13" t="s">
        <v>357</v>
      </c>
      <c r="G9" s="13" t="s">
        <v>67</v>
      </c>
      <c r="H9" s="14"/>
      <c r="I9" s="14"/>
      <c r="J9" s="16">
        <v>1.0</v>
      </c>
      <c r="K9" s="48">
        <v>3.0</v>
      </c>
      <c r="L9" s="17"/>
      <c r="M9" s="17"/>
      <c r="N9" s="17"/>
      <c r="O9" s="17"/>
      <c r="Q9" s="19" t="s">
        <v>222</v>
      </c>
      <c r="R9" s="15"/>
      <c r="S9" s="15"/>
    </row>
    <row r="10" ht="15.75" customHeight="1">
      <c r="B10" s="99"/>
      <c r="C10" s="14"/>
      <c r="D10" s="14"/>
      <c r="E10" s="17"/>
      <c r="F10" s="14"/>
      <c r="G10" s="14"/>
      <c r="H10" s="14"/>
      <c r="I10" s="14"/>
      <c r="J10" s="17"/>
      <c r="K10" s="33"/>
      <c r="L10" s="17"/>
      <c r="M10" s="17"/>
      <c r="N10" s="17"/>
      <c r="O10" s="17"/>
      <c r="Q10" s="45"/>
      <c r="R10" s="15"/>
      <c r="S10" s="15"/>
    </row>
    <row r="11" ht="15.75" customHeight="1">
      <c r="B11" s="99"/>
      <c r="C11" s="14"/>
      <c r="D11" s="14"/>
      <c r="E11" s="17"/>
      <c r="F11" s="14"/>
      <c r="G11" s="14"/>
      <c r="H11" s="14"/>
      <c r="I11" s="14"/>
      <c r="J11" s="17"/>
      <c r="K11" s="33"/>
      <c r="L11" s="17"/>
      <c r="M11" s="17"/>
      <c r="N11" s="17"/>
      <c r="O11" s="17"/>
      <c r="Q11" s="45"/>
      <c r="R11" s="15"/>
      <c r="S11" s="15"/>
    </row>
    <row r="12" ht="15.75" customHeight="1">
      <c r="B12" s="18"/>
      <c r="C12" s="14"/>
      <c r="D12" s="14"/>
      <c r="E12" s="17"/>
      <c r="F12" s="14"/>
      <c r="G12" s="14"/>
      <c r="H12" s="14"/>
      <c r="I12" s="14"/>
      <c r="J12" s="17"/>
      <c r="K12" s="33"/>
      <c r="L12" s="17"/>
      <c r="M12" s="17"/>
      <c r="N12" s="17"/>
      <c r="O12" s="17"/>
      <c r="Q12" s="45"/>
      <c r="R12" s="15"/>
      <c r="S12" s="15"/>
    </row>
    <row r="13" ht="15.75" customHeight="1">
      <c r="B13" s="99"/>
      <c r="C13" s="14"/>
      <c r="D13" s="14"/>
      <c r="E13" s="17"/>
      <c r="F13" s="14"/>
      <c r="G13" s="14"/>
      <c r="H13" s="14"/>
      <c r="I13" s="14"/>
      <c r="J13" s="17"/>
      <c r="K13" s="33"/>
      <c r="L13" s="17"/>
      <c r="M13" s="17"/>
      <c r="N13" s="17"/>
      <c r="O13" s="17"/>
      <c r="Q13" s="45"/>
      <c r="R13" s="15"/>
      <c r="S13" s="15"/>
    </row>
    <row r="14" ht="15.75" customHeight="1">
      <c r="B14" s="99"/>
      <c r="C14" s="14"/>
      <c r="D14" s="14"/>
      <c r="E14" s="17"/>
      <c r="F14" s="14"/>
      <c r="G14" s="14"/>
      <c r="H14" s="14"/>
      <c r="I14" s="14"/>
      <c r="J14" s="17"/>
      <c r="K14" s="33"/>
      <c r="L14" s="17"/>
      <c r="M14" s="17"/>
      <c r="N14" s="17"/>
      <c r="O14" s="17"/>
      <c r="Q14" s="45"/>
      <c r="R14" s="15"/>
      <c r="S14" s="15"/>
    </row>
    <row r="15" ht="15.75" customHeight="1">
      <c r="B15" s="99"/>
      <c r="C15" s="14"/>
      <c r="D15" s="14"/>
      <c r="E15" s="17"/>
      <c r="F15" s="14"/>
      <c r="G15" s="14"/>
      <c r="H15" s="14"/>
      <c r="I15" s="14"/>
      <c r="J15" s="17"/>
      <c r="K15" s="33"/>
      <c r="L15" s="17"/>
      <c r="M15" s="17"/>
      <c r="N15" s="17"/>
      <c r="O15" s="17"/>
      <c r="Q15" s="45"/>
      <c r="R15" s="15"/>
      <c r="S15" s="15"/>
    </row>
    <row r="16" ht="15.75" customHeight="1">
      <c r="B16" s="99"/>
      <c r="C16" s="14"/>
      <c r="D16" s="14"/>
      <c r="E16" s="17"/>
      <c r="F16" s="14"/>
      <c r="G16" s="14"/>
      <c r="H16" s="14"/>
      <c r="I16" s="14"/>
      <c r="J16" s="17"/>
      <c r="K16" s="33"/>
      <c r="L16" s="17"/>
      <c r="M16" s="17"/>
      <c r="N16" s="17"/>
      <c r="O16" s="17"/>
      <c r="Q16" s="45"/>
      <c r="R16" s="15"/>
      <c r="S16" s="15"/>
    </row>
    <row r="17" ht="15.75" customHeight="1">
      <c r="B17" s="99"/>
      <c r="C17" s="14"/>
      <c r="D17" s="14"/>
      <c r="E17" s="17"/>
      <c r="F17" s="14"/>
      <c r="G17" s="14"/>
      <c r="H17" s="14"/>
      <c r="I17" s="14"/>
      <c r="J17" s="17"/>
      <c r="K17" s="33"/>
      <c r="L17" s="17"/>
      <c r="M17" s="17"/>
      <c r="N17" s="17"/>
      <c r="O17" s="17"/>
      <c r="Q17" s="45"/>
      <c r="R17" s="15"/>
      <c r="S17" s="15"/>
    </row>
    <row r="18" ht="15.75" customHeight="1">
      <c r="B18" s="99"/>
      <c r="C18" s="14"/>
      <c r="D18" s="14"/>
      <c r="E18" s="17"/>
      <c r="F18" s="14"/>
      <c r="G18" s="14"/>
      <c r="H18" s="14"/>
      <c r="I18" s="14"/>
      <c r="J18" s="17"/>
      <c r="K18" s="33"/>
      <c r="L18" s="17"/>
      <c r="M18" s="17"/>
      <c r="N18" s="17"/>
      <c r="O18" s="17"/>
      <c r="P18" s="15"/>
      <c r="Q18" s="45"/>
      <c r="R18" s="15"/>
      <c r="S18" s="15"/>
    </row>
    <row r="19" ht="15.75" customHeight="1">
      <c r="A19" s="18"/>
      <c r="B19" s="21"/>
      <c r="C19" s="14"/>
      <c r="D19" s="14"/>
      <c r="E19" s="17"/>
      <c r="F19" s="14"/>
      <c r="G19" s="23"/>
      <c r="H19" s="14"/>
      <c r="I19" s="14"/>
      <c r="J19" s="17"/>
      <c r="K19" s="33"/>
      <c r="L19" s="17"/>
      <c r="M19" s="17"/>
      <c r="N19" s="17"/>
      <c r="O19" s="17"/>
      <c r="Q19" s="45"/>
      <c r="R19" s="15"/>
      <c r="S19" s="15"/>
    </row>
    <row r="20" ht="15.75" customHeight="1">
      <c r="A20" s="18"/>
      <c r="B20" s="21"/>
      <c r="C20" s="14"/>
      <c r="D20" s="14"/>
      <c r="E20" s="17"/>
      <c r="F20" s="14"/>
      <c r="G20" s="23"/>
      <c r="H20" s="14"/>
      <c r="I20" s="14"/>
      <c r="J20" s="17"/>
      <c r="K20" s="33"/>
      <c r="L20" s="17"/>
      <c r="M20" s="17"/>
      <c r="N20" s="17"/>
      <c r="O20" s="17"/>
      <c r="Q20" s="45"/>
      <c r="R20" s="15"/>
      <c r="S20" s="15"/>
    </row>
    <row r="21" ht="15.75" customHeight="1">
      <c r="A21" s="18"/>
      <c r="B21" s="21"/>
      <c r="C21" s="14"/>
      <c r="D21" s="14"/>
      <c r="E21" s="17"/>
      <c r="F21" s="14"/>
      <c r="G21" s="14"/>
      <c r="H21" s="14"/>
      <c r="I21" s="14"/>
      <c r="J21" s="17"/>
      <c r="K21" s="33"/>
      <c r="L21" s="17"/>
      <c r="M21" s="17"/>
      <c r="N21" s="17"/>
      <c r="O21" s="17"/>
      <c r="Q21" s="45"/>
      <c r="R21" s="15"/>
      <c r="S21" s="15"/>
    </row>
    <row r="22" ht="15.75" customHeight="1">
      <c r="A22" s="18"/>
      <c r="B22" s="99"/>
      <c r="C22" s="14"/>
      <c r="D22" s="14"/>
      <c r="E22" s="14"/>
      <c r="F22" s="14"/>
      <c r="G22" s="14"/>
      <c r="H22" s="17"/>
      <c r="I22" s="17"/>
      <c r="J22" s="17"/>
      <c r="K22" s="33"/>
      <c r="L22" s="17"/>
      <c r="M22" s="17"/>
      <c r="N22" s="17"/>
      <c r="O22" s="17"/>
      <c r="Q22" s="45"/>
      <c r="R22" s="15"/>
      <c r="S22" s="15"/>
    </row>
    <row r="23" ht="15.75" customHeight="1">
      <c r="A23" s="18"/>
      <c r="B23" s="99"/>
      <c r="C23" s="14"/>
      <c r="D23" s="14"/>
      <c r="E23" s="17"/>
      <c r="F23" s="14"/>
      <c r="G23" s="14"/>
      <c r="H23" s="14"/>
      <c r="I23" s="14"/>
      <c r="J23" s="17"/>
      <c r="K23" s="33"/>
      <c r="L23" s="17"/>
      <c r="M23" s="17"/>
      <c r="N23" s="17"/>
      <c r="O23" s="17"/>
      <c r="Q23" s="45"/>
      <c r="R23" s="15"/>
      <c r="S23" s="15"/>
    </row>
    <row r="24" ht="15.75" customHeight="1">
      <c r="A24" s="18"/>
      <c r="B24" s="100"/>
      <c r="C24" s="14"/>
      <c r="D24" s="14"/>
      <c r="E24" s="17"/>
      <c r="F24" s="14"/>
      <c r="G24" s="14"/>
      <c r="H24" s="14"/>
      <c r="I24" s="14"/>
      <c r="J24" s="17"/>
      <c r="K24" s="33"/>
      <c r="L24" s="17"/>
      <c r="M24" s="17"/>
      <c r="N24" s="17"/>
      <c r="O24" s="17"/>
      <c r="Q24" s="45"/>
      <c r="R24" s="15"/>
      <c r="S24" s="15"/>
    </row>
    <row r="25" ht="15.75" customHeight="1">
      <c r="A25" s="18"/>
      <c r="B25" s="99"/>
      <c r="C25" s="14"/>
      <c r="D25" s="14"/>
      <c r="E25" s="17"/>
      <c r="F25" s="14"/>
      <c r="G25" s="14"/>
      <c r="H25" s="14"/>
      <c r="I25" s="14"/>
      <c r="J25" s="17"/>
      <c r="K25" s="33"/>
      <c r="L25" s="17"/>
      <c r="M25" s="17"/>
      <c r="N25" s="17"/>
      <c r="O25" s="17"/>
      <c r="Q25" s="45"/>
      <c r="R25" s="15"/>
      <c r="S25" s="15"/>
    </row>
    <row r="26" ht="15.75" customHeight="1">
      <c r="A26" s="18"/>
      <c r="B26" s="99"/>
      <c r="C26" s="14"/>
      <c r="D26" s="14"/>
      <c r="E26" s="17"/>
      <c r="F26" s="60"/>
      <c r="G26" s="60"/>
      <c r="H26" s="14"/>
      <c r="I26" s="14"/>
      <c r="J26" s="60"/>
      <c r="K26" s="33"/>
      <c r="L26" s="17"/>
      <c r="M26" s="17"/>
      <c r="N26" s="17"/>
      <c r="O26" s="17"/>
      <c r="P26" s="15"/>
      <c r="Q26" s="61"/>
      <c r="R26" s="15"/>
      <c r="S26" s="15"/>
    </row>
    <row r="27" ht="15.75" customHeight="1">
      <c r="A27" s="18"/>
      <c r="B27" s="99"/>
      <c r="C27" s="14"/>
      <c r="D27" s="11"/>
      <c r="E27" s="34"/>
      <c r="F27" s="53"/>
      <c r="G27" s="53"/>
      <c r="H27" s="11"/>
      <c r="I27" s="11"/>
      <c r="J27" s="54"/>
      <c r="K27" s="33"/>
      <c r="L27" s="17"/>
      <c r="M27" s="17"/>
      <c r="N27" s="17"/>
      <c r="O27" s="34"/>
      <c r="P27" s="34"/>
      <c r="Q27" s="52"/>
      <c r="R27" s="34"/>
      <c r="S27" s="34"/>
    </row>
    <row r="28" ht="15.75" customHeight="1">
      <c r="A28" s="18"/>
      <c r="B28" s="99"/>
      <c r="C28" s="14"/>
      <c r="D28" s="14"/>
      <c r="E28" s="17"/>
      <c r="F28" s="17"/>
      <c r="G28" s="14"/>
      <c r="H28" s="14"/>
      <c r="I28" s="14"/>
      <c r="J28" s="17"/>
      <c r="K28" s="33"/>
      <c r="L28" s="17"/>
      <c r="M28" s="17"/>
      <c r="N28" s="17"/>
      <c r="O28" s="17"/>
      <c r="Q28" s="45"/>
      <c r="R28" s="47"/>
      <c r="S28" s="15"/>
    </row>
    <row r="29" ht="15.75" customHeight="1">
      <c r="A29" s="18"/>
      <c r="B29" s="21"/>
      <c r="C29" s="14"/>
      <c r="D29" s="14"/>
      <c r="E29" s="17"/>
      <c r="F29" s="17"/>
      <c r="G29" s="14"/>
      <c r="H29" s="14"/>
      <c r="I29" s="14"/>
      <c r="J29" s="17"/>
      <c r="K29" s="33"/>
      <c r="L29" s="17"/>
      <c r="M29" s="17"/>
      <c r="N29" s="17"/>
      <c r="O29" s="17"/>
      <c r="Q29" s="45"/>
      <c r="R29" s="47"/>
      <c r="S29" s="15"/>
    </row>
    <row r="30" ht="15.75" customHeight="1">
      <c r="A30" s="18"/>
      <c r="B30" s="21"/>
      <c r="C30" s="14"/>
      <c r="D30" s="14"/>
      <c r="E30" s="17"/>
      <c r="F30" s="17"/>
      <c r="G30" s="14"/>
      <c r="H30" s="14"/>
      <c r="I30" s="14"/>
      <c r="J30" s="17"/>
      <c r="K30" s="33"/>
      <c r="L30" s="17"/>
      <c r="M30" s="17"/>
      <c r="N30" s="17"/>
      <c r="O30" s="17"/>
      <c r="Q30" s="45"/>
      <c r="R30" s="15"/>
      <c r="S30" s="15"/>
    </row>
    <row r="31" ht="15.75" customHeight="1">
      <c r="A31" s="18" t="str">
        <f>IFERROR(VLOOKUP(B31, 'Validação de Dados'!$A$1:$C$491, 3, FALSE()),"Inserir CC")</f>
        <v>Inserir CC</v>
      </c>
      <c r="B31" s="21"/>
      <c r="C31" s="14" t="str">
        <f>IFERROR(VLOOKUP(B31, 'Validação de Dados'!$A$1:$C$491, 2, FALSE()),"Inserir CC")</f>
        <v>Inserir CC</v>
      </c>
      <c r="D31" s="14"/>
      <c r="E31" s="17"/>
      <c r="F31" s="17"/>
      <c r="G31" s="14"/>
      <c r="H31" s="14"/>
      <c r="I31" s="14"/>
      <c r="J31" s="17"/>
      <c r="K31" s="33" t="str">
        <f t="shared" ref="K31:K43" si="1">IFERROR((C31-D31)/17,"Inserir CC")</f>
        <v>Inserir CC</v>
      </c>
      <c r="L31" s="17"/>
      <c r="M31" s="17"/>
      <c r="N31" s="17" t="str">
        <f t="shared" ref="N31:N43" si="2">IFERROR(M31+K31,"Inserir Horário de Início")</f>
        <v>Inserir Horário de Início</v>
      </c>
      <c r="O31" s="17"/>
      <c r="Q31" s="45"/>
      <c r="R31" s="15"/>
      <c r="S31" s="15"/>
    </row>
    <row r="32" ht="15.75" customHeight="1">
      <c r="A32" s="18" t="str">
        <f>IFERROR(VLOOKUP(B32, 'Validação de Dados'!$A$1:$C$491, 3, FALSE()),"Inserir CC")</f>
        <v>Inserir CC</v>
      </c>
      <c r="B32" s="21"/>
      <c r="C32" s="14" t="str">
        <f>IFERROR(VLOOKUP(B32, 'Validação de Dados'!$A$1:$C$491, 2, FALSE()),"Inserir CC")</f>
        <v>Inserir CC</v>
      </c>
      <c r="D32" s="14"/>
      <c r="E32" s="17"/>
      <c r="F32" s="17"/>
      <c r="G32" s="14"/>
      <c r="H32" s="14"/>
      <c r="I32" s="14"/>
      <c r="J32" s="17"/>
      <c r="K32" s="33" t="str">
        <f t="shared" si="1"/>
        <v>Inserir CC</v>
      </c>
      <c r="L32" s="17"/>
      <c r="M32" s="17"/>
      <c r="N32" s="17" t="str">
        <f t="shared" si="2"/>
        <v>Inserir Horário de Início</v>
      </c>
      <c r="O32" s="17"/>
      <c r="Q32" s="45"/>
      <c r="R32" s="15"/>
      <c r="S32" s="15"/>
    </row>
    <row r="33" ht="15.75" customHeight="1">
      <c r="A33" s="18" t="str">
        <f>IFERROR(VLOOKUP(B33, 'Validação de Dados'!$A$1:$C$491, 3, FALSE()),"Inserir CC")</f>
        <v>Inserir CC</v>
      </c>
      <c r="B33" s="21"/>
      <c r="C33" s="14" t="str">
        <f>IFERROR(VLOOKUP(B33, 'Validação de Dados'!$A$1:$C$491, 2, FALSE()),"Inserir CC")</f>
        <v>Inserir CC</v>
      </c>
      <c r="D33" s="14"/>
      <c r="E33" s="17"/>
      <c r="F33" s="17"/>
      <c r="G33" s="14"/>
      <c r="H33" s="14"/>
      <c r="I33" s="14"/>
      <c r="J33" s="17"/>
      <c r="K33" s="33" t="str">
        <f t="shared" si="1"/>
        <v>Inserir CC</v>
      </c>
      <c r="L33" s="17"/>
      <c r="M33" s="17"/>
      <c r="N33" s="17" t="str">
        <f t="shared" si="2"/>
        <v>Inserir Horário de Início</v>
      </c>
      <c r="P33" s="17"/>
      <c r="Q33" s="45"/>
      <c r="R33" s="15"/>
      <c r="S33" s="15"/>
    </row>
    <row r="34" ht="15.75" customHeight="1">
      <c r="A34" s="18" t="str">
        <f>IFERROR(VLOOKUP(B34, 'Validação de Dados'!$A$1:$C$491, 3, FALSE()),"Inserir CC")</f>
        <v>Inserir CC</v>
      </c>
      <c r="B34" s="45"/>
      <c r="C34" s="14" t="str">
        <f>IFERROR(VLOOKUP(B34, 'Validação de Dados'!$A$1:$C$491, 2, FALSE()),"Inserir CC")</f>
        <v>Inserir CC</v>
      </c>
      <c r="D34" s="14"/>
      <c r="E34" s="17"/>
      <c r="F34" s="17"/>
      <c r="G34" s="14"/>
      <c r="H34" s="14"/>
      <c r="I34" s="14"/>
      <c r="J34" s="17"/>
      <c r="K34" s="33" t="str">
        <f t="shared" si="1"/>
        <v>Inserir CC</v>
      </c>
      <c r="L34" s="17"/>
      <c r="M34" s="17"/>
      <c r="N34" s="17" t="str">
        <f t="shared" si="2"/>
        <v>Inserir Horário de Início</v>
      </c>
      <c r="O34" s="17"/>
      <c r="Q34" s="47"/>
      <c r="S34" s="15"/>
    </row>
    <row r="35" ht="15.75" customHeight="1">
      <c r="A35" s="18" t="str">
        <f>IFERROR(VLOOKUP(B35, 'Validação de Dados'!$A$1:$C$491, 3, FALSE()),"Inserir CC")</f>
        <v>Inserir CC</v>
      </c>
      <c r="B35" s="45"/>
      <c r="C35" s="14" t="str">
        <f>IFERROR(VLOOKUP(B35, 'Validação de Dados'!$A$1:$C$491, 2, FALSE()),"Inserir CC")</f>
        <v>Inserir CC</v>
      </c>
      <c r="D35" s="14"/>
      <c r="E35" s="17"/>
      <c r="F35" s="17"/>
      <c r="G35" s="14"/>
      <c r="H35" s="14"/>
      <c r="I35" s="14"/>
      <c r="J35" s="17"/>
      <c r="K35" s="33" t="str">
        <f t="shared" si="1"/>
        <v>Inserir CC</v>
      </c>
      <c r="L35" s="17"/>
      <c r="M35" s="17"/>
      <c r="N35" s="17" t="str">
        <f t="shared" si="2"/>
        <v>Inserir Horário de Início</v>
      </c>
      <c r="O35" s="17"/>
      <c r="Q35" s="47"/>
      <c r="S35" s="15"/>
    </row>
    <row r="36" ht="15.75" customHeight="1">
      <c r="A36" s="18" t="str">
        <f>IFERROR(VLOOKUP(B36, 'Validação de Dados'!$A$1:$C$491, 3, FALSE()),"Inserir CC")</f>
        <v>Inserir CC</v>
      </c>
      <c r="B36" s="21"/>
      <c r="C36" s="14" t="str">
        <f>IFERROR(VLOOKUP(B36, 'Validação de Dados'!$A$1:$C$491, 2, FALSE()),"Inserir CC")</f>
        <v>Inserir CC</v>
      </c>
      <c r="D36" s="14"/>
      <c r="E36" s="17"/>
      <c r="F36" s="17"/>
      <c r="G36" s="14"/>
      <c r="H36" s="14"/>
      <c r="I36" s="14"/>
      <c r="J36" s="17"/>
      <c r="K36" s="33" t="str">
        <f t="shared" si="1"/>
        <v>Inserir CC</v>
      </c>
      <c r="L36" s="17"/>
      <c r="M36" s="17"/>
      <c r="N36" s="17" t="str">
        <f t="shared" si="2"/>
        <v>Inserir Horário de Início</v>
      </c>
      <c r="O36" s="17"/>
      <c r="Q36" s="45"/>
      <c r="S36" s="15"/>
    </row>
    <row r="37" ht="15.75" customHeight="1">
      <c r="A37" s="18" t="str">
        <f>IFERROR(VLOOKUP(B37, 'Validação de Dados'!$A$1:$C$491, 3, FALSE()),"Inserir CC")</f>
        <v>Inserir CC</v>
      </c>
      <c r="B37" s="21"/>
      <c r="C37" s="14" t="str">
        <f>IFERROR(VLOOKUP(B37, 'Validação de Dados'!$A$1:$C$491, 2, FALSE()),"Inserir CC")</f>
        <v>Inserir CC</v>
      </c>
      <c r="D37" s="14"/>
      <c r="E37" s="17"/>
      <c r="F37" s="17"/>
      <c r="G37" s="14"/>
      <c r="H37" s="14"/>
      <c r="I37" s="14"/>
      <c r="J37" s="17"/>
      <c r="K37" s="33" t="str">
        <f t="shared" si="1"/>
        <v>Inserir CC</v>
      </c>
      <c r="L37" s="17"/>
      <c r="M37" s="17"/>
      <c r="N37" s="17" t="str">
        <f t="shared" si="2"/>
        <v>Inserir Horário de Início</v>
      </c>
      <c r="O37" s="17"/>
      <c r="Q37" s="45"/>
      <c r="R37" s="15"/>
      <c r="S37" s="15"/>
    </row>
    <row r="38" ht="15.75" customHeight="1">
      <c r="A38" s="18" t="str">
        <f>IFERROR(VLOOKUP(B38, 'Validação de Dados'!$A$1:$C$491, 3, FALSE()),"Inserir CC")</f>
        <v>Inserir CC</v>
      </c>
      <c r="B38" s="21"/>
      <c r="C38" s="14" t="str">
        <f>IFERROR(VLOOKUP(B38, 'Validação de Dados'!$A$1:$C$491, 2, FALSE()),"Inserir CC")</f>
        <v>Inserir CC</v>
      </c>
      <c r="D38" s="14"/>
      <c r="E38" s="17"/>
      <c r="F38" s="17"/>
      <c r="G38" s="14"/>
      <c r="H38" s="14"/>
      <c r="I38" s="14"/>
      <c r="J38" s="17"/>
      <c r="K38" s="33" t="str">
        <f t="shared" si="1"/>
        <v>Inserir CC</v>
      </c>
      <c r="L38" s="17"/>
      <c r="M38" s="17"/>
      <c r="N38" s="17" t="str">
        <f t="shared" si="2"/>
        <v>Inserir Horário de Início</v>
      </c>
      <c r="O38" s="17"/>
      <c r="Q38" s="45"/>
      <c r="R38" s="15"/>
      <c r="S38" s="15"/>
    </row>
    <row r="39" ht="15.75" customHeight="1">
      <c r="A39" s="18" t="str">
        <f>IFERROR(VLOOKUP(B39, 'Validação de Dados'!$A$1:$C$491, 3, FALSE()),"Inserir CC")</f>
        <v>Inserir CC</v>
      </c>
      <c r="B39" s="21"/>
      <c r="C39" s="14" t="str">
        <f>IFERROR(VLOOKUP(B39, 'Validação de Dados'!$A$1:$C$491, 2, FALSE()),"Inserir CC")</f>
        <v>Inserir CC</v>
      </c>
      <c r="D39" s="14"/>
      <c r="E39" s="17"/>
      <c r="F39" s="17"/>
      <c r="G39" s="14"/>
      <c r="H39" s="14"/>
      <c r="I39" s="14"/>
      <c r="J39" s="17"/>
      <c r="K39" s="33" t="str">
        <f t="shared" si="1"/>
        <v>Inserir CC</v>
      </c>
      <c r="L39" s="17"/>
      <c r="M39" s="17"/>
      <c r="N39" s="17" t="str">
        <f t="shared" si="2"/>
        <v>Inserir Horário de Início</v>
      </c>
      <c r="O39" s="17"/>
      <c r="Q39" s="15"/>
      <c r="S39" s="15"/>
    </row>
    <row r="40" ht="15.75" customHeight="1">
      <c r="A40" s="18" t="str">
        <f>IFERROR(VLOOKUP(B40, 'Validação de Dados'!$A$1:$C$491, 3, FALSE()),"Inserir CC")</f>
        <v>Inserir CC</v>
      </c>
      <c r="B40" s="21"/>
      <c r="C40" s="14" t="str">
        <f>IFERROR(VLOOKUP(B40, 'Validação de Dados'!$A$1:$C$491, 2, FALSE()),"Inserir CC")</f>
        <v>Inserir CC</v>
      </c>
      <c r="D40" s="14"/>
      <c r="E40" s="17"/>
      <c r="F40" s="17"/>
      <c r="G40" s="14"/>
      <c r="H40" s="14"/>
      <c r="I40" s="14"/>
      <c r="J40" s="17"/>
      <c r="K40" s="33" t="str">
        <f t="shared" si="1"/>
        <v>Inserir CC</v>
      </c>
      <c r="L40" s="17"/>
      <c r="M40" s="17"/>
      <c r="N40" s="17" t="str">
        <f t="shared" si="2"/>
        <v>Inserir Horário de Início</v>
      </c>
      <c r="O40" s="17"/>
      <c r="Q40" s="45"/>
      <c r="R40" s="15"/>
      <c r="S40" s="15"/>
    </row>
    <row r="41" ht="15.75" customHeight="1">
      <c r="A41" s="18" t="str">
        <f>IFERROR(VLOOKUP(B41, 'Validação de Dados'!$A$1:$C$491, 3, FALSE()),"Inserir CC")</f>
        <v>Inserir CC</v>
      </c>
      <c r="B41" s="45"/>
      <c r="C41" s="14" t="str">
        <f>IFERROR(VLOOKUP(B41, 'Validação de Dados'!$A$1:$C$491, 2, FALSE()),"Inserir CC")</f>
        <v>Inserir CC</v>
      </c>
      <c r="D41" s="14"/>
      <c r="E41" s="14"/>
      <c r="F41" s="17"/>
      <c r="G41" s="14"/>
      <c r="H41" s="17"/>
      <c r="I41" s="33"/>
      <c r="J41" s="17"/>
      <c r="K41" s="33" t="str">
        <f t="shared" si="1"/>
        <v>Inserir CC</v>
      </c>
      <c r="L41" s="17"/>
      <c r="M41" s="17"/>
      <c r="N41" s="17" t="str">
        <f t="shared" si="2"/>
        <v>Inserir Horário de Início</v>
      </c>
      <c r="O41" s="34"/>
      <c r="P41" s="52"/>
      <c r="Q41" s="45"/>
      <c r="R41" s="34"/>
    </row>
    <row r="42" ht="15.75" customHeight="1">
      <c r="A42" s="18" t="str">
        <f>IFERROR(VLOOKUP(B42, 'Validação de Dados'!$A$1:$C$491, 3, FALSE()),"Inserir CC")</f>
        <v>Inserir CC</v>
      </c>
      <c r="B42" s="12"/>
      <c r="C42" s="14" t="str">
        <f>IFERROR(VLOOKUP(B42, 'Validação de Dados'!$A$1:$C$491, 2, FALSE()),"Inserir CC")</f>
        <v>Inserir CC</v>
      </c>
      <c r="D42" s="53"/>
      <c r="E42" s="54"/>
      <c r="F42" s="53"/>
      <c r="G42" s="53"/>
      <c r="H42" s="53"/>
      <c r="I42" s="53"/>
      <c r="J42" s="54"/>
      <c r="K42" s="33" t="str">
        <f t="shared" si="1"/>
        <v>Inserir CC</v>
      </c>
      <c r="L42" s="17"/>
      <c r="M42" s="17"/>
      <c r="N42" s="17" t="str">
        <f t="shared" si="2"/>
        <v>Inserir Horário de Início</v>
      </c>
      <c r="O42" s="54"/>
      <c r="P42" s="34"/>
      <c r="Q42" s="55"/>
      <c r="R42" s="34"/>
      <c r="S42" s="34"/>
    </row>
    <row r="43" ht="15.75" customHeight="1">
      <c r="A43" s="18" t="str">
        <f>IFERROR(VLOOKUP(B43, 'Validação de Dados'!$A$1:$C$491, 3, FALSE()),"Inserir CC")</f>
        <v>Inserir CC</v>
      </c>
      <c r="B43" s="12"/>
      <c r="C43" s="14" t="str">
        <f>IFERROR(VLOOKUP(B43, 'Validação de Dados'!$A$1:$C$491, 2, FALSE()),"Inserir CC")</f>
        <v>Inserir CC</v>
      </c>
      <c r="D43" s="11"/>
      <c r="E43" s="34"/>
      <c r="F43" s="53"/>
      <c r="G43" s="53"/>
      <c r="H43" s="11"/>
      <c r="I43" s="11"/>
      <c r="J43" s="54"/>
      <c r="K43" s="33" t="str">
        <f t="shared" si="1"/>
        <v>Inserir CC</v>
      </c>
      <c r="L43" s="17"/>
      <c r="M43" s="17"/>
      <c r="N43" s="17" t="str">
        <f t="shared" si="2"/>
        <v>Inserir Horário de Início</v>
      </c>
      <c r="O43" s="34"/>
      <c r="P43" s="34"/>
      <c r="Q43" s="52"/>
      <c r="R43" s="34"/>
      <c r="S43" s="34"/>
    </row>
    <row r="44" ht="15.75" customHeight="1">
      <c r="Q44" s="45"/>
    </row>
    <row r="45" ht="15.75" customHeight="1"/>
    <row r="46" ht="15.75" customHeight="1">
      <c r="A46" s="18"/>
      <c r="B46" s="15"/>
      <c r="C46" s="14"/>
      <c r="D46" s="14"/>
      <c r="E46" s="17"/>
      <c r="F46" s="36"/>
      <c r="G46" s="14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5"/>
      <c r="B47" s="15"/>
      <c r="C47" s="14"/>
      <c r="D47" s="14"/>
      <c r="E47" s="17"/>
      <c r="F47" s="36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5"/>
      <c r="B48" s="15"/>
      <c r="C48" s="14"/>
      <c r="D48" s="14"/>
      <c r="E48" s="17"/>
      <c r="F48" s="36"/>
      <c r="G48" s="62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99" t="s">
        <v>358</v>
      </c>
      <c r="C49" s="14"/>
      <c r="D49" s="14"/>
      <c r="E49" s="17"/>
      <c r="F49" s="63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99" t="s">
        <v>359</v>
      </c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99" t="s">
        <v>360</v>
      </c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99" t="s">
        <v>361</v>
      </c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99" t="s">
        <v>362</v>
      </c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99" t="s">
        <v>362</v>
      </c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99" t="s">
        <v>363</v>
      </c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99" t="s">
        <v>364</v>
      </c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8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99" t="s">
        <v>365</v>
      </c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99" t="s">
        <v>366</v>
      </c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99" t="s">
        <v>367</v>
      </c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99" t="s">
        <v>368</v>
      </c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99" t="s">
        <v>369</v>
      </c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99" t="s">
        <v>370</v>
      </c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21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85" t="s">
        <v>371</v>
      </c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21" t="s">
        <v>372</v>
      </c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99" t="s">
        <v>373</v>
      </c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99" t="s">
        <v>374</v>
      </c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00" t="s">
        <v>375</v>
      </c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99" t="s">
        <v>376</v>
      </c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99" t="s">
        <v>377</v>
      </c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99" t="s">
        <v>378</v>
      </c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99" t="s">
        <v>379</v>
      </c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15"/>
      <c r="B244" s="15"/>
      <c r="C244" s="14"/>
      <c r="D244" s="14"/>
      <c r="E244" s="17"/>
      <c r="F244" s="36"/>
      <c r="G244" s="14"/>
      <c r="H244" s="14"/>
      <c r="I244" s="14"/>
      <c r="J244" s="17"/>
      <c r="K244" s="17"/>
      <c r="L244" s="17"/>
      <c r="M244" s="17"/>
      <c r="N244" s="17"/>
      <c r="O244" s="17"/>
      <c r="Q244" s="15"/>
      <c r="R244" s="15"/>
      <c r="S244" s="15"/>
    </row>
    <row r="245" ht="15.75" customHeight="1">
      <c r="A245" s="15"/>
      <c r="B245" s="15"/>
      <c r="C245" s="14"/>
      <c r="D245" s="14"/>
      <c r="E245" s="17"/>
      <c r="F245" s="36"/>
      <c r="G245" s="14"/>
      <c r="H245" s="14"/>
      <c r="I245" s="14"/>
      <c r="J245" s="17"/>
      <c r="K245" s="17"/>
      <c r="L245" s="17"/>
      <c r="M245" s="17"/>
      <c r="N245" s="17"/>
      <c r="O245" s="17"/>
      <c r="Q245" s="15"/>
      <c r="R245" s="15"/>
      <c r="S245" s="15"/>
    </row>
    <row r="246" ht="15.75" customHeight="1">
      <c r="A246" s="15"/>
      <c r="B246" s="15"/>
      <c r="C246" s="14"/>
      <c r="D246" s="14"/>
      <c r="E246" s="17"/>
      <c r="F246" s="36"/>
      <c r="G246" s="14"/>
      <c r="H246" s="14"/>
      <c r="I246" s="14"/>
      <c r="J246" s="17"/>
      <c r="K246" s="17"/>
      <c r="L246" s="17"/>
      <c r="M246" s="17"/>
      <c r="N246" s="17"/>
      <c r="O246" s="17"/>
      <c r="Q246" s="15"/>
      <c r="R246" s="15"/>
      <c r="S246" s="15"/>
    </row>
    <row r="247" ht="15.75" customHeight="1">
      <c r="A247" s="15"/>
      <c r="B247" s="15"/>
      <c r="C247" s="14"/>
      <c r="D247" s="14"/>
      <c r="E247" s="17"/>
      <c r="F247" s="36"/>
      <c r="G247" s="14"/>
      <c r="H247" s="14"/>
      <c r="I247" s="14"/>
      <c r="J247" s="17"/>
      <c r="K247" s="17"/>
      <c r="L247" s="17"/>
      <c r="M247" s="17"/>
      <c r="N247" s="17"/>
      <c r="O247" s="17"/>
      <c r="Q247" s="15"/>
      <c r="R247" s="15"/>
      <c r="S247" s="15"/>
    </row>
    <row r="248" ht="15.75" customHeight="1">
      <c r="A248" s="15"/>
      <c r="B248" s="15"/>
      <c r="C248" s="14"/>
      <c r="D248" s="14"/>
      <c r="E248" s="17"/>
      <c r="F248" s="36"/>
      <c r="G248" s="14"/>
      <c r="H248" s="14"/>
      <c r="I248" s="14"/>
      <c r="J248" s="17"/>
      <c r="K248" s="17"/>
      <c r="L248" s="17"/>
      <c r="M248" s="17"/>
      <c r="N248" s="17"/>
      <c r="O248" s="17"/>
      <c r="Q248" s="15"/>
      <c r="R248" s="15"/>
      <c r="S248" s="15"/>
    </row>
    <row r="249" ht="15.75" customHeight="1">
      <c r="A249" s="15"/>
      <c r="B249" s="15"/>
      <c r="C249" s="14"/>
      <c r="D249" s="14"/>
      <c r="E249" s="17"/>
      <c r="F249" s="36"/>
      <c r="G249" s="14"/>
      <c r="H249" s="14"/>
      <c r="I249" s="14"/>
      <c r="J249" s="17"/>
      <c r="K249" s="17"/>
      <c r="L249" s="17"/>
      <c r="M249" s="17"/>
      <c r="N249" s="17"/>
      <c r="O249" s="17"/>
      <c r="Q249" s="15"/>
      <c r="R249" s="15"/>
      <c r="S249" s="15"/>
    </row>
    <row r="250" ht="15.75" customHeight="1">
      <c r="A250" s="15"/>
      <c r="B250" s="15"/>
      <c r="C250" s="14"/>
      <c r="D250" s="14"/>
      <c r="E250" s="17"/>
      <c r="F250" s="36"/>
      <c r="G250" s="14"/>
      <c r="H250" s="14"/>
      <c r="I250" s="14"/>
      <c r="J250" s="17"/>
      <c r="K250" s="17"/>
      <c r="L250" s="17"/>
      <c r="M250" s="17"/>
      <c r="N250" s="17"/>
      <c r="O250" s="17"/>
      <c r="Q250" s="15"/>
      <c r="R250" s="15"/>
      <c r="S250" s="15"/>
    </row>
    <row r="251" ht="15.75" customHeight="1">
      <c r="A251" s="15"/>
      <c r="B251" s="15"/>
      <c r="C251" s="14"/>
      <c r="D251" s="14"/>
      <c r="E251" s="17"/>
      <c r="F251" s="36"/>
      <c r="G251" s="14"/>
      <c r="H251" s="14"/>
      <c r="I251" s="14"/>
      <c r="J251" s="17"/>
      <c r="K251" s="17"/>
      <c r="L251" s="17"/>
      <c r="M251" s="17"/>
      <c r="N251" s="17"/>
      <c r="O251" s="17"/>
      <c r="Q251" s="15"/>
      <c r="R251" s="15"/>
      <c r="S251" s="15"/>
    </row>
    <row r="252" ht="15.75" customHeight="1">
      <c r="A252" s="15"/>
      <c r="B252" s="15"/>
      <c r="C252" s="14"/>
      <c r="D252" s="14"/>
      <c r="E252" s="17"/>
      <c r="F252" s="36"/>
      <c r="G252" s="14"/>
      <c r="H252" s="14"/>
      <c r="I252" s="14"/>
      <c r="J252" s="17"/>
      <c r="K252" s="17"/>
      <c r="L252" s="17"/>
      <c r="M252" s="17"/>
      <c r="N252" s="17"/>
      <c r="O252" s="17"/>
      <c r="Q252" s="15"/>
      <c r="R252" s="15"/>
      <c r="S252" s="15"/>
    </row>
    <row r="253" ht="15.75" customHeight="1">
      <c r="A253" s="15"/>
      <c r="B253" s="15"/>
      <c r="C253" s="14"/>
      <c r="D253" s="14"/>
      <c r="E253" s="17"/>
      <c r="F253" s="36"/>
      <c r="G253" s="14"/>
      <c r="H253" s="14"/>
      <c r="I253" s="14"/>
      <c r="J253" s="17"/>
      <c r="K253" s="17"/>
      <c r="L253" s="17"/>
      <c r="M253" s="17"/>
      <c r="N253" s="17"/>
      <c r="O253" s="17"/>
      <c r="Q253" s="15"/>
      <c r="R253" s="15"/>
      <c r="S253" s="15"/>
    </row>
    <row r="254" ht="15.75" customHeight="1">
      <c r="A254" s="15"/>
      <c r="B254" s="15"/>
      <c r="C254" s="14"/>
      <c r="D254" s="14"/>
      <c r="E254" s="17"/>
      <c r="F254" s="36"/>
      <c r="G254" s="14"/>
      <c r="H254" s="14"/>
      <c r="I254" s="14"/>
      <c r="J254" s="17"/>
      <c r="K254" s="17"/>
      <c r="L254" s="17"/>
      <c r="M254" s="17"/>
      <c r="N254" s="17"/>
      <c r="O254" s="17"/>
      <c r="Q254" s="15"/>
      <c r="R254" s="15"/>
      <c r="S254" s="15"/>
    </row>
    <row r="255" ht="15.75" customHeight="1">
      <c r="A255" s="15"/>
      <c r="B255" s="15"/>
      <c r="C255" s="14"/>
      <c r="D255" s="14"/>
      <c r="E255" s="17"/>
      <c r="F255" s="36"/>
      <c r="G255" s="14"/>
      <c r="H255" s="14"/>
      <c r="I255" s="14"/>
      <c r="J255" s="17"/>
      <c r="K255" s="17"/>
      <c r="L255" s="17"/>
      <c r="M255" s="17"/>
      <c r="N255" s="17"/>
      <c r="O255" s="17"/>
      <c r="Q255" s="15"/>
      <c r="R255" s="15"/>
      <c r="S255" s="15"/>
    </row>
    <row r="256" ht="15.75" customHeight="1">
      <c r="A256" s="15"/>
      <c r="B256" s="15"/>
      <c r="C256" s="14"/>
      <c r="D256" s="14"/>
      <c r="E256" s="17"/>
      <c r="F256" s="36"/>
      <c r="G256" s="14"/>
      <c r="H256" s="14"/>
      <c r="I256" s="14"/>
      <c r="J256" s="17"/>
      <c r="K256" s="17"/>
      <c r="L256" s="17"/>
      <c r="M256" s="17"/>
      <c r="N256" s="17"/>
      <c r="O256" s="17"/>
      <c r="Q256" s="15"/>
      <c r="R256" s="15"/>
      <c r="S256" s="15"/>
    </row>
    <row r="257" ht="15.75" customHeight="1">
      <c r="A257" s="15"/>
      <c r="B257" s="15"/>
      <c r="C257" s="14"/>
      <c r="D257" s="14"/>
      <c r="E257" s="17"/>
      <c r="F257" s="36"/>
      <c r="G257" s="14"/>
      <c r="H257" s="14"/>
      <c r="I257" s="14"/>
      <c r="J257" s="17"/>
      <c r="K257" s="17"/>
      <c r="L257" s="17"/>
      <c r="M257" s="17"/>
      <c r="N257" s="17"/>
      <c r="O257" s="17"/>
      <c r="Q257" s="15"/>
      <c r="R257" s="15"/>
      <c r="S257" s="15"/>
    </row>
    <row r="258" ht="15.75" customHeight="1">
      <c r="A258" s="15"/>
      <c r="B258" s="15"/>
      <c r="C258" s="14"/>
      <c r="D258" s="14"/>
      <c r="E258" s="17"/>
      <c r="F258" s="36"/>
      <c r="G258" s="14"/>
      <c r="H258" s="14"/>
      <c r="I258" s="14"/>
      <c r="J258" s="17"/>
      <c r="K258" s="17"/>
      <c r="L258" s="17"/>
      <c r="M258" s="17"/>
      <c r="N258" s="17"/>
      <c r="O258" s="17"/>
      <c r="Q258" s="15"/>
      <c r="R258" s="15"/>
      <c r="S258" s="15"/>
    </row>
    <row r="259" ht="15.75" customHeight="1">
      <c r="A259" s="15"/>
      <c r="B259" s="15"/>
      <c r="C259" s="14"/>
      <c r="D259" s="14"/>
      <c r="E259" s="17"/>
      <c r="F259" s="36"/>
      <c r="G259" s="14"/>
      <c r="H259" s="14"/>
      <c r="I259" s="14"/>
      <c r="J259" s="17"/>
      <c r="K259" s="17"/>
      <c r="L259" s="17"/>
      <c r="M259" s="17"/>
      <c r="N259" s="17"/>
      <c r="O259" s="17"/>
      <c r="Q259" s="15"/>
      <c r="R259" s="15"/>
      <c r="S259" s="15"/>
    </row>
    <row r="260" ht="15.75" customHeight="1">
      <c r="A260" s="15"/>
      <c r="B260" s="15"/>
      <c r="C260" s="14"/>
      <c r="D260" s="14"/>
      <c r="E260" s="17"/>
      <c r="F260" s="36"/>
      <c r="G260" s="14"/>
      <c r="H260" s="14"/>
      <c r="I260" s="14"/>
      <c r="J260" s="17"/>
      <c r="K260" s="17"/>
      <c r="L260" s="17"/>
      <c r="M260" s="17"/>
      <c r="N260" s="17"/>
      <c r="O260" s="17"/>
      <c r="Q260" s="15"/>
      <c r="R260" s="15"/>
      <c r="S260" s="15"/>
    </row>
    <row r="261" ht="15.75" customHeight="1">
      <c r="A261" s="15"/>
      <c r="B261" s="15"/>
      <c r="C261" s="14"/>
      <c r="D261" s="14"/>
      <c r="E261" s="17"/>
      <c r="F261" s="36"/>
      <c r="G261" s="14"/>
      <c r="H261" s="14"/>
      <c r="I261" s="14"/>
      <c r="J261" s="17"/>
      <c r="K261" s="17"/>
      <c r="L261" s="17"/>
      <c r="M261" s="17"/>
      <c r="N261" s="17"/>
      <c r="O261" s="17"/>
      <c r="Q261" s="15"/>
      <c r="R261" s="15"/>
      <c r="S261" s="15"/>
    </row>
    <row r="262" ht="15.75" customHeight="1">
      <c r="A262" s="15"/>
      <c r="B262" s="15"/>
      <c r="C262" s="14"/>
      <c r="D262" s="14"/>
      <c r="E262" s="17"/>
      <c r="F262" s="36"/>
      <c r="G262" s="14"/>
      <c r="H262" s="14"/>
      <c r="I262" s="14"/>
      <c r="J262" s="17"/>
      <c r="K262" s="17"/>
      <c r="L262" s="17"/>
      <c r="M262" s="17"/>
      <c r="N262" s="17"/>
      <c r="O262" s="17"/>
      <c r="Q262" s="15"/>
      <c r="R262" s="15"/>
      <c r="S262" s="15"/>
    </row>
    <row r="263" ht="15.75" customHeight="1">
      <c r="A263" s="15"/>
      <c r="B263" s="15"/>
      <c r="C263" s="14"/>
      <c r="D263" s="14"/>
      <c r="E263" s="17"/>
      <c r="F263" s="36"/>
      <c r="G263" s="14"/>
      <c r="H263" s="14"/>
      <c r="I263" s="14"/>
      <c r="J263" s="17"/>
      <c r="K263" s="17"/>
      <c r="L263" s="17"/>
      <c r="M263" s="17"/>
      <c r="N263" s="17"/>
      <c r="O263" s="17"/>
      <c r="Q263" s="15"/>
      <c r="R263" s="15"/>
      <c r="S263" s="15"/>
    </row>
    <row r="264" ht="15.75" customHeight="1">
      <c r="A264" s="15"/>
      <c r="B264" s="15"/>
      <c r="C264" s="14"/>
      <c r="D264" s="14"/>
      <c r="E264" s="17"/>
      <c r="F264" s="36"/>
      <c r="G264" s="14"/>
      <c r="H264" s="14"/>
      <c r="I264" s="14"/>
      <c r="J264" s="17"/>
      <c r="K264" s="17"/>
      <c r="L264" s="17"/>
      <c r="M264" s="17"/>
      <c r="N264" s="17"/>
      <c r="O264" s="17"/>
      <c r="Q264" s="15"/>
      <c r="R264" s="15"/>
      <c r="S264" s="15"/>
    </row>
    <row r="265" ht="15.75" customHeight="1">
      <c r="A265" s="15"/>
      <c r="B265" s="15"/>
      <c r="C265" s="14"/>
      <c r="D265" s="14"/>
      <c r="E265" s="17"/>
      <c r="F265" s="36"/>
      <c r="G265" s="14"/>
      <c r="H265" s="14"/>
      <c r="I265" s="14"/>
      <c r="J265" s="17"/>
      <c r="K265" s="17"/>
      <c r="L265" s="17"/>
      <c r="M265" s="17"/>
      <c r="N265" s="17"/>
      <c r="O265" s="17"/>
      <c r="Q265" s="15"/>
      <c r="R265" s="15"/>
      <c r="S265" s="15"/>
    </row>
    <row r="266" ht="15.75" customHeight="1">
      <c r="A266" s="15"/>
      <c r="B266" s="15"/>
      <c r="C266" s="14"/>
      <c r="D266" s="14"/>
      <c r="E266" s="17"/>
      <c r="F266" s="36"/>
      <c r="G266" s="14"/>
      <c r="H266" s="14"/>
      <c r="I266" s="14"/>
      <c r="J266" s="17"/>
      <c r="K266" s="17"/>
      <c r="L266" s="17"/>
      <c r="M266" s="17"/>
      <c r="N266" s="17"/>
      <c r="O266" s="17"/>
      <c r="Q266" s="15"/>
      <c r="R266" s="15"/>
      <c r="S266" s="15"/>
    </row>
    <row r="267" ht="15.75" customHeight="1">
      <c r="A267" s="15"/>
      <c r="B267" s="15"/>
      <c r="C267" s="14"/>
      <c r="D267" s="14"/>
      <c r="E267" s="17"/>
      <c r="F267" s="36"/>
      <c r="G267" s="14"/>
      <c r="H267" s="14"/>
      <c r="I267" s="14"/>
      <c r="J267" s="17"/>
      <c r="K267" s="17"/>
      <c r="L267" s="17"/>
      <c r="M267" s="17"/>
      <c r="N267" s="17"/>
      <c r="O267" s="17"/>
      <c r="Q267" s="15"/>
      <c r="R267" s="15"/>
      <c r="S267" s="15"/>
    </row>
    <row r="268" ht="15.75" customHeight="1">
      <c r="A268" s="15"/>
      <c r="B268" s="15"/>
      <c r="C268" s="14"/>
      <c r="D268" s="14"/>
      <c r="E268" s="17"/>
      <c r="F268" s="36"/>
      <c r="G268" s="14"/>
      <c r="H268" s="14"/>
      <c r="I268" s="14"/>
      <c r="J268" s="17"/>
      <c r="K268" s="17"/>
      <c r="L268" s="17"/>
      <c r="M268" s="17"/>
      <c r="N268" s="17"/>
      <c r="O268" s="17"/>
      <c r="Q268" s="15"/>
      <c r="R268" s="15"/>
      <c r="S268" s="15"/>
    </row>
    <row r="269" ht="15.75" customHeight="1">
      <c r="A269" s="15"/>
      <c r="B269" s="15"/>
      <c r="C269" s="14"/>
      <c r="D269" s="14"/>
      <c r="E269" s="17"/>
      <c r="F269" s="36"/>
      <c r="G269" s="14"/>
      <c r="H269" s="14"/>
      <c r="I269" s="14"/>
      <c r="J269" s="17"/>
      <c r="K269" s="17"/>
      <c r="L269" s="17"/>
      <c r="M269" s="17"/>
      <c r="N269" s="17"/>
      <c r="O269" s="17"/>
      <c r="Q269" s="15"/>
      <c r="R269" s="15"/>
      <c r="S269" s="15"/>
    </row>
    <row r="270" ht="15.75" customHeight="1">
      <c r="A270" s="15"/>
      <c r="B270" s="15"/>
      <c r="C270" s="14"/>
      <c r="D270" s="14"/>
      <c r="E270" s="17"/>
      <c r="F270" s="36"/>
      <c r="G270" s="14"/>
      <c r="H270" s="14"/>
      <c r="I270" s="14"/>
      <c r="J270" s="17"/>
      <c r="K270" s="17"/>
      <c r="L270" s="17"/>
      <c r="M270" s="17"/>
      <c r="N270" s="17"/>
      <c r="O270" s="17"/>
      <c r="Q270" s="15"/>
      <c r="R270" s="15"/>
      <c r="S270" s="15"/>
    </row>
    <row r="271" ht="15.75" customHeight="1">
      <c r="A271" s="15"/>
      <c r="B271" s="15"/>
      <c r="C271" s="14"/>
      <c r="D271" s="14"/>
      <c r="E271" s="17"/>
      <c r="F271" s="36"/>
      <c r="G271" s="14"/>
      <c r="H271" s="14"/>
      <c r="I271" s="14"/>
      <c r="J271" s="17"/>
      <c r="K271" s="17"/>
      <c r="L271" s="17"/>
      <c r="M271" s="17"/>
      <c r="N271" s="17"/>
      <c r="O271" s="17"/>
      <c r="Q271" s="15"/>
      <c r="R271" s="15"/>
      <c r="S271" s="15"/>
    </row>
    <row r="272" ht="15.75" customHeight="1">
      <c r="A272" s="15"/>
      <c r="B272" s="15"/>
      <c r="C272" s="14"/>
      <c r="D272" s="14"/>
      <c r="E272" s="17"/>
      <c r="F272" s="36"/>
      <c r="G272" s="14"/>
      <c r="H272" s="14"/>
      <c r="I272" s="14"/>
      <c r="J272" s="17"/>
      <c r="K272" s="17"/>
      <c r="L272" s="17"/>
      <c r="M272" s="17"/>
      <c r="N272" s="17"/>
      <c r="O272" s="17"/>
      <c r="Q272" s="15"/>
      <c r="R272" s="15"/>
      <c r="S272" s="15"/>
    </row>
    <row r="273" ht="15.75" customHeight="1">
      <c r="A273" s="15"/>
      <c r="B273" s="15"/>
      <c r="C273" s="14"/>
      <c r="D273" s="14"/>
      <c r="E273" s="17"/>
      <c r="F273" s="36"/>
      <c r="G273" s="14"/>
      <c r="H273" s="14"/>
      <c r="I273" s="14"/>
      <c r="J273" s="17"/>
      <c r="K273" s="17"/>
      <c r="L273" s="17"/>
      <c r="M273" s="17"/>
      <c r="N273" s="17"/>
      <c r="O273" s="17"/>
      <c r="Q273" s="15"/>
      <c r="R273" s="15"/>
      <c r="S273" s="15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S$45"/>
  <mergeCells count="1">
    <mergeCell ref="A2:Q2"/>
  </mergeCells>
  <conditionalFormatting sqref="B19:B38 B40 B42:B43 B45 B64:B73">
    <cfRule type="expression" dxfId="0" priority="1">
      <formula>cont.se</formula>
    </cfRule>
  </conditionalFormatting>
  <dataValidations>
    <dataValidation type="list" allowBlank="1" sqref="D6:D40 D41:E41 D42:D43 C46:D910">
      <formula1>'Validação de Dados'!$B$2:$B$491</formula1>
    </dataValidation>
    <dataValidation type="list" allowBlank="1" showInputMessage="1" prompt="Insira um componente válido" sqref="B19:B43 B46:B48 B64:B910">
      <formula1>'Validação de Dados'!$A$2:$A$491</formula1>
    </dataValidation>
    <dataValidation type="list" allowBlank="1" showInputMessage="1" prompt="Insira um código válido" sqref="A47:A910">
      <formula1>'Validação de Dados'!$C$2:$C$491</formula1>
    </dataValidation>
    <dataValidation type="list" allowBlank="1" showErrorMessage="1" sqref="M5:M11 M13:M18 M20:M43">
      <formula1>"13,14,15,16,17,18,19,20,21,22"</formula1>
    </dataValidation>
    <dataValidation type="list" allowBlank="1" sqref="G5:I21 G22 G23:I40 G41 G42:I43 G46:I910">
      <formula1>'Validação de Dados'!$C$505:$C$510</formula1>
    </dataValidation>
    <dataValidation type="list" allowBlank="1" sqref="R5:S5 Q6:S33 Q34:Q36 S34:S36 Q37:S38 Q39 S39 Q40:S40 P41:R41 Q42:S42 O43:S43 Q46:S910">
      <formula1>'Lista Professores'!$A$1:$A$138</formula1>
    </dataValidation>
    <dataValidation type="list" allowBlank="1" sqref="D5">
      <formula1>'Validação de Dados'!$B$2:$B$493</formula1>
    </dataValidation>
    <dataValidation type="list" allowBlank="1" showErrorMessage="1" sqref="L5:L11 L13:L18 L20:L43">
      <formula1>"SEG,TER,QUA,QUI,SEX"</formula1>
    </dataValidation>
    <dataValidation type="list" allowBlank="1" sqref="E5:E21 E23:E40 E42:E43 E46:E910">
      <formula1>'Validação de Dados'!$C$497:$C$502</formula1>
    </dataValidation>
    <dataValidation type="list" allowBlank="1" sqref="Q5">
      <formula1>'Lista Professores'!$A$1:$A$140</formula1>
    </dataValidation>
    <dataValidation type="list" allowBlank="1" sqref="O5:O32 P33 O34:O40 O42 O46:O910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12.13"/>
    <col customWidth="1" min="3" max="3" width="71.25"/>
    <col customWidth="1" min="4" max="4" width="10.0"/>
    <col customWidth="1" min="5" max="5" width="9.5"/>
    <col customWidth="1" hidden="1" min="6" max="6" width="11.5"/>
    <col customWidth="1" min="7" max="7" width="12.75"/>
    <col customWidth="1" min="8" max="9" width="10.75"/>
    <col customWidth="1" min="10" max="10" width="12.5"/>
    <col customWidth="1" min="11" max="11" width="7.63"/>
    <col customWidth="1" min="12" max="12" width="9.0"/>
    <col customWidth="1" min="13" max="13" width="7.88"/>
    <col customWidth="1" min="14" max="14" width="6.5"/>
    <col customWidth="1" hidden="1" min="15" max="15" width="15.13"/>
    <col customWidth="1" hidden="1" min="16" max="16" width="13.75"/>
    <col customWidth="1" min="17" max="17" width="36.38"/>
    <col customWidth="1" min="18" max="18" width="21.75"/>
    <col customWidth="1" min="19" max="19" width="19.0"/>
  </cols>
  <sheetData>
    <row r="1" ht="15.75" customHeight="1">
      <c r="A1" s="2"/>
      <c r="B1" s="101" t="s">
        <v>380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2"/>
    </row>
    <row r="2" ht="15.75" customHeight="1">
      <c r="A2" s="102"/>
      <c r="B2" s="103" t="s">
        <v>210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102"/>
      <c r="S2" s="102"/>
    </row>
    <row r="3" ht="15.75" customHeight="1">
      <c r="A3" s="8"/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381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382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383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8" t="str">
        <f t="shared" ref="A5:A11" si="1">IF(B5&lt;&gt;"", $B$2, "")</f>
        <v>LIM</v>
      </c>
      <c r="B5" s="18" t="str">
        <f>IFERROR(VLOOKUP(C5, 'Validação de Dados'!$A$1:$C$491, 3, FALSE()),"Inserir CC")</f>
        <v>GCECULT001</v>
      </c>
      <c r="C5" s="18" t="s">
        <v>245</v>
      </c>
      <c r="D5" s="14">
        <f>IFERROR(VLOOKUP(C5, 'Validação de Dados'!$A$1:$C$491, 2, FALSE()),"Inserir CC")</f>
        <v>68</v>
      </c>
      <c r="E5" s="14">
        <v>17.0</v>
      </c>
      <c r="F5" s="14"/>
      <c r="G5" s="17">
        <v>1.0</v>
      </c>
      <c r="H5" s="14" t="s">
        <v>35</v>
      </c>
      <c r="I5" s="14"/>
      <c r="J5" s="17"/>
      <c r="K5" s="33">
        <f t="shared" ref="K5:K11" si="2">(D5-E5)/17</f>
        <v>3</v>
      </c>
      <c r="L5" s="104" t="s">
        <v>384</v>
      </c>
      <c r="M5" s="104">
        <v>13.0</v>
      </c>
      <c r="N5" s="104">
        <f t="shared" ref="N5:N11" si="3">M5+K5</f>
        <v>16</v>
      </c>
      <c r="O5" s="17"/>
      <c r="Q5" s="15"/>
      <c r="R5" s="15"/>
      <c r="S5" s="15"/>
    </row>
    <row r="6" ht="15.75" customHeight="1">
      <c r="A6" s="18" t="str">
        <f t="shared" si="1"/>
        <v>LIM</v>
      </c>
      <c r="B6" s="18" t="str">
        <f>IFERROR(VLOOKUP(C6, 'Validação de Dados'!$A$1:$C$491, 3, FALSE()),"Inserir CC")</f>
        <v>GCECULT008</v>
      </c>
      <c r="C6" s="18" t="s">
        <v>246</v>
      </c>
      <c r="D6" s="14">
        <f>IFERROR(VLOOKUP(C6, 'Validação de Dados'!$A$1:$C$491, 2, FALSE()),"Inserir CC")</f>
        <v>68</v>
      </c>
      <c r="E6" s="14">
        <v>34.0</v>
      </c>
      <c r="F6" s="14"/>
      <c r="G6" s="17">
        <v>1.0</v>
      </c>
      <c r="H6" s="14" t="s">
        <v>49</v>
      </c>
      <c r="I6" s="14"/>
      <c r="J6" s="17"/>
      <c r="K6" s="33">
        <f t="shared" si="2"/>
        <v>2</v>
      </c>
      <c r="L6" s="104" t="s">
        <v>385</v>
      </c>
      <c r="M6" s="104">
        <v>13.0</v>
      </c>
      <c r="N6" s="104">
        <f t="shared" si="3"/>
        <v>15</v>
      </c>
      <c r="O6" s="17"/>
      <c r="Q6" s="15" t="s">
        <v>162</v>
      </c>
      <c r="R6" s="15"/>
      <c r="S6" s="15"/>
    </row>
    <row r="7" ht="15.75" customHeight="1">
      <c r="A7" s="18" t="str">
        <f t="shared" si="1"/>
        <v>LIM</v>
      </c>
      <c r="B7" s="18" t="str">
        <f>IFERROR(VLOOKUP(C7, 'Validação de Dados'!$A$1:$C$491, 3, FALSE()),"Inserir CC")</f>
        <v>GCECULT174</v>
      </c>
      <c r="C7" s="15" t="s">
        <v>247</v>
      </c>
      <c r="D7" s="14">
        <f>IFERROR(VLOOKUP(C7, 'Validação de Dados'!$A$1:$C$491, 2, FALSE()),"Inserir CC")</f>
        <v>34</v>
      </c>
      <c r="E7" s="14"/>
      <c r="F7" s="14"/>
      <c r="G7" s="17">
        <v>1.0</v>
      </c>
      <c r="H7" s="14" t="s">
        <v>67</v>
      </c>
      <c r="I7" s="14"/>
      <c r="J7" s="17"/>
      <c r="K7" s="33">
        <f t="shared" si="2"/>
        <v>2</v>
      </c>
      <c r="L7" s="17" t="s">
        <v>29</v>
      </c>
      <c r="M7" s="17">
        <v>13.0</v>
      </c>
      <c r="N7" s="17">
        <f t="shared" si="3"/>
        <v>15</v>
      </c>
      <c r="O7" s="17"/>
      <c r="P7" s="17"/>
      <c r="Q7" s="15"/>
      <c r="R7" s="15"/>
      <c r="S7" s="15"/>
    </row>
    <row r="8" ht="15.75" customHeight="1">
      <c r="A8" s="18" t="str">
        <f t="shared" si="1"/>
        <v>LIM</v>
      </c>
      <c r="B8" s="18" t="str">
        <f>IFERROR(VLOOKUP(C8, 'Validação de Dados'!$A$1:$C$491, 3, FALSE()),"Inserir CC")</f>
        <v>GCECULT175</v>
      </c>
      <c r="C8" s="15" t="s">
        <v>248</v>
      </c>
      <c r="D8" s="14">
        <f>IFERROR(VLOOKUP(C8, 'Validação de Dados'!$A$1:$C$491, 2, FALSE()),"Inserir CC")</f>
        <v>68</v>
      </c>
      <c r="E8" s="14"/>
      <c r="F8" s="14"/>
      <c r="G8" s="17">
        <v>1.0</v>
      </c>
      <c r="H8" s="14" t="s">
        <v>67</v>
      </c>
      <c r="I8" s="14"/>
      <c r="J8" s="17"/>
      <c r="K8" s="33">
        <f t="shared" si="2"/>
        <v>4</v>
      </c>
      <c r="L8" s="104" t="s">
        <v>386</v>
      </c>
      <c r="M8" s="104">
        <v>13.0</v>
      </c>
      <c r="N8" s="104">
        <f t="shared" si="3"/>
        <v>17</v>
      </c>
      <c r="O8" s="17"/>
      <c r="Q8" s="15"/>
      <c r="R8" s="15"/>
      <c r="S8" s="15"/>
    </row>
    <row r="9" ht="15.75" customHeight="1">
      <c r="A9" s="18" t="str">
        <f t="shared" si="1"/>
        <v>LIM</v>
      </c>
      <c r="B9" s="18" t="str">
        <f>IFERROR(VLOOKUP(C9, 'Validação de Dados'!$A$1:$C$491, 3, FALSE()),"Inserir CC")</f>
        <v>GCECULT176</v>
      </c>
      <c r="C9" s="15" t="s">
        <v>249</v>
      </c>
      <c r="D9" s="14">
        <f>IFERROR(VLOOKUP(C9, 'Validação de Dados'!$A$1:$C$491, 2, FALSE()),"Inserir CC")</f>
        <v>68</v>
      </c>
      <c r="E9" s="14"/>
      <c r="F9" s="14"/>
      <c r="G9" s="17">
        <v>1.0</v>
      </c>
      <c r="H9" s="14" t="s">
        <v>67</v>
      </c>
      <c r="I9" s="14"/>
      <c r="J9" s="17"/>
      <c r="K9" s="33">
        <f t="shared" si="2"/>
        <v>4</v>
      </c>
      <c r="L9" s="17" t="s">
        <v>53</v>
      </c>
      <c r="M9" s="17">
        <v>14.0</v>
      </c>
      <c r="N9" s="17">
        <f t="shared" si="3"/>
        <v>18</v>
      </c>
      <c r="O9" s="17"/>
      <c r="P9" s="17"/>
      <c r="Q9" s="15"/>
      <c r="R9" s="15"/>
      <c r="S9" s="15"/>
    </row>
    <row r="10" ht="15.75" customHeight="1">
      <c r="A10" s="18" t="str">
        <f t="shared" si="1"/>
        <v>LIM</v>
      </c>
      <c r="B10" s="18" t="str">
        <f>IFERROR(VLOOKUP(C10, 'Validação de Dados'!$A$1:$C$491, 3, FALSE()),"Inserir CC")</f>
        <v>GCECULT177</v>
      </c>
      <c r="C10" s="15" t="s">
        <v>250</v>
      </c>
      <c r="D10" s="14">
        <f>IFERROR(VLOOKUP(C10, 'Validação de Dados'!$A$1:$C$491, 2, FALSE()),"Inserir CC")</f>
        <v>51</v>
      </c>
      <c r="E10" s="14"/>
      <c r="F10" s="14"/>
      <c r="G10" s="17">
        <v>1.0</v>
      </c>
      <c r="H10" s="14" t="s">
        <v>35</v>
      </c>
      <c r="I10" s="14" t="s">
        <v>28</v>
      </c>
      <c r="J10" s="17"/>
      <c r="K10" s="33">
        <f t="shared" si="2"/>
        <v>3</v>
      </c>
      <c r="L10" s="17" t="s">
        <v>29</v>
      </c>
      <c r="M10" s="17">
        <v>15.0</v>
      </c>
      <c r="N10" s="17">
        <f t="shared" si="3"/>
        <v>18</v>
      </c>
      <c r="O10" s="17"/>
      <c r="Q10" s="15"/>
      <c r="R10" s="15"/>
      <c r="S10" s="15"/>
    </row>
    <row r="11" ht="15.75" customHeight="1">
      <c r="A11" s="18" t="str">
        <f t="shared" si="1"/>
        <v>LIM</v>
      </c>
      <c r="B11" s="18" t="str">
        <f>IFERROR(VLOOKUP(C11, 'Validação de Dados'!$A$1:$C$491, 3, FALSE()),"Inserir CC")</f>
        <v>GCECULT177</v>
      </c>
      <c r="C11" s="15" t="s">
        <v>250</v>
      </c>
      <c r="D11" s="14">
        <f>IFERROR(VLOOKUP(C11, 'Validação de Dados'!$A$1:$C$491, 2, FALSE()),"Inserir CC")</f>
        <v>51</v>
      </c>
      <c r="E11" s="14"/>
      <c r="F11" s="14"/>
      <c r="G11" s="17">
        <v>1.0</v>
      </c>
      <c r="H11" s="14" t="s">
        <v>28</v>
      </c>
      <c r="I11" s="14" t="s">
        <v>67</v>
      </c>
      <c r="J11" s="17"/>
      <c r="K11" s="33">
        <f t="shared" si="2"/>
        <v>3</v>
      </c>
      <c r="L11" s="104" t="s">
        <v>385</v>
      </c>
      <c r="M11" s="104">
        <v>15.0</v>
      </c>
      <c r="N11" s="104">
        <f t="shared" si="3"/>
        <v>18</v>
      </c>
      <c r="O11" s="17"/>
      <c r="Q11" s="15"/>
      <c r="R11" s="15"/>
      <c r="S11" s="15"/>
    </row>
    <row r="12" ht="15.75" customHeight="1">
      <c r="A12" s="24"/>
      <c r="B12" s="24"/>
      <c r="C12" s="25"/>
      <c r="D12" s="105"/>
      <c r="E12" s="105"/>
      <c r="F12" s="105"/>
      <c r="G12" s="26"/>
      <c r="H12" s="105"/>
      <c r="I12" s="105"/>
      <c r="J12" s="26"/>
      <c r="K12" s="106"/>
      <c r="L12" s="26"/>
      <c r="M12" s="26"/>
      <c r="N12" s="26"/>
      <c r="O12" s="26"/>
      <c r="P12" s="25"/>
      <c r="Q12" s="25"/>
      <c r="R12" s="25"/>
      <c r="S12" s="25"/>
    </row>
    <row r="13" ht="15.75" customHeight="1">
      <c r="A13" s="18" t="str">
        <f t="shared" ref="A13:A20" si="4">IF(B13&lt;&gt;"", $B$2, "")</f>
        <v>LIM</v>
      </c>
      <c r="B13" s="18" t="str">
        <f>IFERROR(VLOOKUP(C13, 'Validação de Dados'!$A$1:$C$491, 3, FALSE()),"Inserir CC")</f>
        <v>GCECULT131</v>
      </c>
      <c r="C13" s="15" t="s">
        <v>182</v>
      </c>
      <c r="D13" s="14">
        <f>IFERROR(VLOOKUP(C13, 'Validação de Dados'!$A$1:$C$491, 2, FALSE()),"Inserir CC")</f>
        <v>68</v>
      </c>
      <c r="E13" s="14"/>
      <c r="F13" s="14"/>
      <c r="G13" s="17">
        <v>3.0</v>
      </c>
      <c r="H13" s="14" t="s">
        <v>35</v>
      </c>
      <c r="I13" s="14" t="s">
        <v>28</v>
      </c>
      <c r="J13" s="17"/>
      <c r="K13" s="33">
        <f>(D13-E13)/17</f>
        <v>4</v>
      </c>
      <c r="L13" s="104" t="s">
        <v>384</v>
      </c>
      <c r="M13" s="104">
        <v>13.0</v>
      </c>
      <c r="N13" s="104">
        <f>M13+K13</f>
        <v>17</v>
      </c>
      <c r="O13" s="17"/>
      <c r="Q13" s="15"/>
      <c r="R13" s="15"/>
      <c r="S13" s="15"/>
    </row>
    <row r="14" ht="15.0" customHeight="1">
      <c r="A14" s="18" t="str">
        <f t="shared" si="4"/>
        <v>LIM</v>
      </c>
      <c r="B14" s="18" t="str">
        <f>IFERROR(VLOOKUP(C14, 'Validação de Dados'!$A$1:$C$491, 3, FALSE()),"Inserir CC")</f>
        <v>GCECULT185</v>
      </c>
      <c r="C14" s="15" t="s">
        <v>252</v>
      </c>
      <c r="D14" s="14">
        <f>IFERROR(VLOOKUP(C14, 'Validação de Dados'!$A$1:$C$491, 2, FALSE()),"Inserir CC")</f>
        <v>51</v>
      </c>
      <c r="E14" s="14"/>
      <c r="F14" s="14"/>
      <c r="G14" s="17">
        <v>3.0</v>
      </c>
      <c r="H14" s="14" t="s">
        <v>67</v>
      </c>
      <c r="I14" s="14"/>
      <c r="J14" s="17"/>
      <c r="K14" s="17">
        <v>3.0</v>
      </c>
      <c r="L14" s="17" t="s">
        <v>45</v>
      </c>
      <c r="M14" s="17">
        <v>16.0</v>
      </c>
      <c r="N14" s="17">
        <v>19.0</v>
      </c>
      <c r="O14" s="17"/>
      <c r="Q14" s="15"/>
      <c r="R14" s="15"/>
      <c r="S14" s="15"/>
    </row>
    <row r="15" ht="15.75" customHeight="1">
      <c r="A15" s="18" t="str">
        <f t="shared" si="4"/>
        <v>LIM</v>
      </c>
      <c r="B15" s="18" t="str">
        <f>IFERROR(VLOOKUP(C15, 'Validação de Dados'!$A$1:$C$491, 3, FALSE()),"Inserir CC")</f>
        <v>GCECULT185</v>
      </c>
      <c r="C15" s="15" t="s">
        <v>252</v>
      </c>
      <c r="D15" s="14">
        <f>IFERROR(VLOOKUP(C15, 'Validação de Dados'!$A$1:$C$491, 2, FALSE()),"Inserir CC")</f>
        <v>51</v>
      </c>
      <c r="E15" s="14"/>
      <c r="F15" s="14"/>
      <c r="G15" s="17">
        <v>3.0</v>
      </c>
      <c r="H15" s="14" t="s">
        <v>67</v>
      </c>
      <c r="I15" s="14"/>
      <c r="J15" s="17"/>
      <c r="K15" s="17">
        <v>3.0</v>
      </c>
      <c r="L15" s="17" t="s">
        <v>45</v>
      </c>
      <c r="M15" s="17">
        <v>16.0</v>
      </c>
      <c r="N15" s="17">
        <f t="shared" ref="N15:N20" si="5">M15+K15</f>
        <v>19</v>
      </c>
      <c r="O15" s="17"/>
      <c r="Q15" s="15"/>
      <c r="R15" s="15"/>
      <c r="S15" s="15"/>
    </row>
    <row r="16" ht="15.75" customHeight="1">
      <c r="A16" s="18" t="str">
        <f t="shared" si="4"/>
        <v>LIM</v>
      </c>
      <c r="B16" s="18" t="str">
        <f>IFERROR(VLOOKUP(C16, 'Validação de Dados'!$A$1:$C$491, 3, FALSE()),"Inserir CC")</f>
        <v>GCECULT186</v>
      </c>
      <c r="C16" s="15" t="s">
        <v>253</v>
      </c>
      <c r="D16" s="14">
        <f>IFERROR(VLOOKUP(C16, 'Validação de Dados'!$A$1:$C$491, 2, FALSE()),"Inserir CC")</f>
        <v>68</v>
      </c>
      <c r="E16" s="14"/>
      <c r="F16" s="14"/>
      <c r="G16" s="17">
        <v>3.0</v>
      </c>
      <c r="H16" s="14" t="s">
        <v>67</v>
      </c>
      <c r="I16" s="14"/>
      <c r="J16" s="17"/>
      <c r="K16" s="33">
        <f t="shared" ref="K16:K19" si="6">(D16-E16)/17</f>
        <v>4</v>
      </c>
      <c r="L16" s="17" t="s">
        <v>29</v>
      </c>
      <c r="M16" s="17">
        <v>13.0</v>
      </c>
      <c r="N16" s="17">
        <f t="shared" si="5"/>
        <v>17</v>
      </c>
      <c r="O16" s="17"/>
      <c r="P16" s="17"/>
      <c r="Q16" s="15"/>
      <c r="R16" s="15"/>
      <c r="S16" s="15"/>
    </row>
    <row r="17" ht="15.75" customHeight="1">
      <c r="A17" s="18" t="str">
        <f t="shared" si="4"/>
        <v>LIM</v>
      </c>
      <c r="B17" s="18" t="str">
        <f>IFERROR(VLOOKUP(C17, 'Validação de Dados'!$A$1:$C$491, 3, FALSE()),"Inserir CC")</f>
        <v>GCECULT187</v>
      </c>
      <c r="C17" s="15" t="s">
        <v>254</v>
      </c>
      <c r="D17" s="14">
        <f>IFERROR(VLOOKUP(C17, 'Validação de Dados'!$A$1:$C$491, 2, FALSE()),"Inserir CC")</f>
        <v>51</v>
      </c>
      <c r="E17" s="14"/>
      <c r="F17" s="14"/>
      <c r="G17" s="17">
        <v>3.0</v>
      </c>
      <c r="H17" s="14" t="s">
        <v>67</v>
      </c>
      <c r="I17" s="14"/>
      <c r="J17" s="17"/>
      <c r="K17" s="33">
        <f t="shared" si="6"/>
        <v>3</v>
      </c>
      <c r="L17" s="17" t="s">
        <v>53</v>
      </c>
      <c r="M17" s="17">
        <v>13.0</v>
      </c>
      <c r="N17" s="17">
        <f t="shared" si="5"/>
        <v>16</v>
      </c>
      <c r="O17" s="17"/>
      <c r="P17" s="17"/>
      <c r="Q17" s="15"/>
      <c r="R17" s="15"/>
      <c r="S17" s="15"/>
    </row>
    <row r="18" ht="15.75" customHeight="1">
      <c r="A18" s="18" t="str">
        <f t="shared" si="4"/>
        <v>LIM</v>
      </c>
      <c r="B18" s="18" t="str">
        <f>IFERROR(VLOOKUP(C18, 'Validação de Dados'!$A$1:$C$491, 3, FALSE()),"Inserir CC")</f>
        <v>GCECULT188</v>
      </c>
      <c r="C18" s="15" t="s">
        <v>255</v>
      </c>
      <c r="D18" s="14">
        <f>IFERROR(VLOOKUP(C18, 'Validação de Dados'!$A$1:$C$491, 2, FALSE()),"Inserir CC")</f>
        <v>34</v>
      </c>
      <c r="E18" s="14"/>
      <c r="F18" s="14"/>
      <c r="G18" s="17">
        <v>3.0</v>
      </c>
      <c r="H18" s="14" t="s">
        <v>67</v>
      </c>
      <c r="I18" s="14"/>
      <c r="J18" s="17"/>
      <c r="K18" s="33">
        <f t="shared" si="6"/>
        <v>2</v>
      </c>
      <c r="L18" s="17" t="s">
        <v>29</v>
      </c>
      <c r="M18" s="17">
        <v>17.0</v>
      </c>
      <c r="N18" s="17">
        <f t="shared" si="5"/>
        <v>19</v>
      </c>
      <c r="O18" s="17"/>
      <c r="P18" s="17"/>
      <c r="Q18" s="15"/>
      <c r="R18" s="15"/>
      <c r="S18" s="15"/>
    </row>
    <row r="19" ht="15.75" customHeight="1">
      <c r="A19" s="18" t="str">
        <f t="shared" si="4"/>
        <v>LIM</v>
      </c>
      <c r="B19" s="18" t="str">
        <f>IFERROR(VLOOKUP(C19, 'Validação de Dados'!$A$1:$C$491, 3, FALSE()),"Inserir CC")</f>
        <v>GCECULT334</v>
      </c>
      <c r="C19" s="15" t="s">
        <v>256</v>
      </c>
      <c r="D19" s="14">
        <f>IFERROR(VLOOKUP(C19, 'Validação de Dados'!$A$1:$C$491, 2, FALSE()),"Inserir CC")</f>
        <v>68</v>
      </c>
      <c r="E19" s="14">
        <v>17.0</v>
      </c>
      <c r="F19" s="14"/>
      <c r="G19" s="17">
        <v>3.0</v>
      </c>
      <c r="H19" s="14" t="s">
        <v>35</v>
      </c>
      <c r="I19" s="14"/>
      <c r="J19" s="17"/>
      <c r="K19" s="33">
        <f t="shared" si="6"/>
        <v>3</v>
      </c>
      <c r="L19" s="104" t="s">
        <v>386</v>
      </c>
      <c r="M19" s="107">
        <v>13.0</v>
      </c>
      <c r="N19" s="104">
        <f t="shared" si="5"/>
        <v>16</v>
      </c>
      <c r="O19" s="17"/>
      <c r="P19" s="17"/>
      <c r="Q19" s="15"/>
      <c r="R19" s="15"/>
      <c r="S19" s="15"/>
    </row>
    <row r="20" ht="15.75" customHeight="1">
      <c r="A20" s="18" t="str">
        <f t="shared" si="4"/>
        <v>LIM</v>
      </c>
      <c r="B20" s="18" t="str">
        <f>IFERROR(VLOOKUP(C20, 'Validação de Dados'!$A$1:$C$491, 3, FALSE()),"Inserir CC")</f>
        <v>GCECULT190</v>
      </c>
      <c r="C20" s="15" t="s">
        <v>257</v>
      </c>
      <c r="D20" s="14">
        <f>IFERROR(VLOOKUP(C20, 'Validação de Dados'!$A$1:$C$491, 2, FALSE()),"Inserir CC")</f>
        <v>51</v>
      </c>
      <c r="E20" s="14">
        <v>17.0</v>
      </c>
      <c r="F20" s="14"/>
      <c r="G20" s="17">
        <v>3.0</v>
      </c>
      <c r="H20" s="14" t="s">
        <v>35</v>
      </c>
      <c r="I20" s="14"/>
      <c r="J20" s="17"/>
      <c r="K20" s="33">
        <v>3.0</v>
      </c>
      <c r="L20" s="17" t="s">
        <v>53</v>
      </c>
      <c r="M20" s="17">
        <v>16.0</v>
      </c>
      <c r="N20" s="17">
        <f t="shared" si="5"/>
        <v>19</v>
      </c>
      <c r="O20" s="17"/>
      <c r="P20" s="17"/>
      <c r="Q20" s="15"/>
      <c r="R20" s="15"/>
      <c r="S20" s="15"/>
    </row>
    <row r="21" ht="15.75" customHeight="1">
      <c r="A21" s="24"/>
      <c r="B21" s="24"/>
      <c r="C21" s="25"/>
      <c r="D21" s="105"/>
      <c r="E21" s="105"/>
      <c r="F21" s="105"/>
      <c r="G21" s="26"/>
      <c r="H21" s="105"/>
      <c r="I21" s="105"/>
      <c r="J21" s="26"/>
      <c r="K21" s="106"/>
      <c r="L21" s="26"/>
      <c r="M21" s="26"/>
      <c r="N21" s="26"/>
      <c r="O21" s="26"/>
      <c r="P21" s="25"/>
      <c r="Q21" s="25"/>
      <c r="R21" s="25"/>
      <c r="S21" s="25"/>
    </row>
    <row r="22" ht="15.75" customHeight="1">
      <c r="A22" s="18" t="str">
        <f t="shared" ref="A22:A27" si="7">IF(B22&lt;&gt;"", $B$2, "")</f>
        <v>LIM</v>
      </c>
      <c r="B22" s="18" t="str">
        <f>IFERROR(VLOOKUP(C22, 'Validação de Dados'!$A$1:$C$491, 3, FALSE()),"Inserir CC")</f>
        <v>GCECULT196</v>
      </c>
      <c r="C22" s="15" t="s">
        <v>228</v>
      </c>
      <c r="D22" s="14">
        <f>IFERROR(VLOOKUP(C22, 'Validação de Dados'!$A$1:$C$491, 2, FALSE()),"Inserir CC")</f>
        <v>51</v>
      </c>
      <c r="E22" s="14">
        <v>17.0</v>
      </c>
      <c r="F22" s="14"/>
      <c r="G22" s="17">
        <v>4.0</v>
      </c>
      <c r="H22" s="14" t="s">
        <v>35</v>
      </c>
      <c r="I22" s="14"/>
      <c r="J22" s="17"/>
      <c r="K22" s="33">
        <f t="shared" ref="K22:K27" si="8">(D22-E22)/17</f>
        <v>2</v>
      </c>
      <c r="L22" s="17" t="s">
        <v>29</v>
      </c>
      <c r="M22" s="17">
        <v>13.0</v>
      </c>
      <c r="N22" s="17">
        <f t="shared" ref="N22:N26" si="9">M22+K22</f>
        <v>15</v>
      </c>
      <c r="O22" s="17"/>
      <c r="Q22" s="15"/>
      <c r="R22" s="15"/>
      <c r="S22" s="15"/>
    </row>
    <row r="23" ht="15.75" customHeight="1">
      <c r="A23" s="18" t="str">
        <f t="shared" si="7"/>
        <v>LIM</v>
      </c>
      <c r="B23" s="18" t="str">
        <f>IFERROR(VLOOKUP(C23, 'Validação de Dados'!$A$1:$C$491, 3, FALSE()),"Inserir CC")</f>
        <v>GCECULT197</v>
      </c>
      <c r="C23" s="15" t="s">
        <v>259</v>
      </c>
      <c r="D23" s="14">
        <f>IFERROR(VLOOKUP(C23, 'Validação de Dados'!$A$1:$C$491, 2, FALSE()),"Inserir CC")</f>
        <v>34</v>
      </c>
      <c r="E23" s="14"/>
      <c r="F23" s="14"/>
      <c r="G23" s="17">
        <v>5.0</v>
      </c>
      <c r="H23" s="14" t="s">
        <v>67</v>
      </c>
      <c r="I23" s="14"/>
      <c r="J23" s="17"/>
      <c r="K23" s="33">
        <f t="shared" si="8"/>
        <v>2</v>
      </c>
      <c r="L23" s="17" t="s">
        <v>29</v>
      </c>
      <c r="M23" s="17">
        <v>15.0</v>
      </c>
      <c r="N23" s="17">
        <f t="shared" si="9"/>
        <v>17</v>
      </c>
      <c r="O23" s="17"/>
      <c r="P23" s="17"/>
      <c r="Q23" s="15"/>
      <c r="R23" s="15"/>
      <c r="S23" s="15"/>
    </row>
    <row r="24" ht="15.75" customHeight="1">
      <c r="A24" s="18" t="str">
        <f t="shared" si="7"/>
        <v>LIM</v>
      </c>
      <c r="B24" s="18" t="str">
        <f>IFERROR(VLOOKUP(C24, 'Validação de Dados'!$A$1:$C$491, 3, FALSE()),"Inserir CC")</f>
        <v>GCECULT198</v>
      </c>
      <c r="C24" s="15" t="s">
        <v>224</v>
      </c>
      <c r="D24" s="14">
        <f>IFERROR(VLOOKUP(C24, 'Validação de Dados'!$A$1:$C$491, 2, FALSE()),"Inserir CC")</f>
        <v>34</v>
      </c>
      <c r="E24" s="14"/>
      <c r="F24" s="14"/>
      <c r="G24" s="17">
        <v>5.0</v>
      </c>
      <c r="H24" s="14" t="s">
        <v>67</v>
      </c>
      <c r="I24" s="14"/>
      <c r="J24" s="17"/>
      <c r="K24" s="33">
        <f t="shared" si="8"/>
        <v>2</v>
      </c>
      <c r="L24" s="17"/>
      <c r="M24" s="17">
        <v>13.0</v>
      </c>
      <c r="N24" s="17">
        <f t="shared" si="9"/>
        <v>15</v>
      </c>
      <c r="O24" s="17"/>
      <c r="P24" s="17"/>
      <c r="Q24" s="15"/>
      <c r="R24" s="15"/>
      <c r="S24" s="15"/>
    </row>
    <row r="25" ht="15.75" customHeight="1">
      <c r="A25" s="18" t="str">
        <f t="shared" si="7"/>
        <v>LIM</v>
      </c>
      <c r="B25" s="18" t="str">
        <f>IFERROR(VLOOKUP(C25, 'Validação de Dados'!$A$1:$C$491, 3, FALSE()),"Inserir CC")</f>
        <v>GCECULT201</v>
      </c>
      <c r="C25" s="15" t="s">
        <v>260</v>
      </c>
      <c r="D25" s="14">
        <f>IFERROR(VLOOKUP(C25, 'Validação de Dados'!$A$1:$C$491, 2, FALSE()),"Inserir CC")</f>
        <v>51</v>
      </c>
      <c r="E25" s="14"/>
      <c r="F25" s="14"/>
      <c r="G25" s="17">
        <v>5.0</v>
      </c>
      <c r="H25" s="14" t="s">
        <v>67</v>
      </c>
      <c r="I25" s="14"/>
      <c r="J25" s="17"/>
      <c r="K25" s="33">
        <f t="shared" si="8"/>
        <v>3</v>
      </c>
      <c r="L25" s="17" t="s">
        <v>40</v>
      </c>
      <c r="M25" s="17">
        <v>15.0</v>
      </c>
      <c r="N25" s="17">
        <f t="shared" si="9"/>
        <v>18</v>
      </c>
      <c r="O25" s="17"/>
      <c r="Q25" s="15"/>
      <c r="R25" s="15"/>
      <c r="S25" s="15"/>
    </row>
    <row r="26" ht="16.5" customHeight="1">
      <c r="A26" s="18" t="str">
        <f t="shared" si="7"/>
        <v>LIM</v>
      </c>
      <c r="B26" s="18" t="str">
        <f>IFERROR(VLOOKUP(C26, 'Validação de Dados'!$A$1:$C$491, 3, FALSE()),"Inserir CC")</f>
        <v>GCECULT202</v>
      </c>
      <c r="C26" s="15" t="s">
        <v>261</v>
      </c>
      <c r="D26" s="14">
        <f>IFERROR(VLOOKUP(C26, 'Validação de Dados'!$A$1:$C$491, 2, FALSE()),"Inserir CC")</f>
        <v>68</v>
      </c>
      <c r="E26" s="14"/>
      <c r="F26" s="14"/>
      <c r="G26" s="17">
        <v>5.0</v>
      </c>
      <c r="H26" s="14" t="s">
        <v>67</v>
      </c>
      <c r="I26" s="14"/>
      <c r="J26" s="17"/>
      <c r="K26" s="33">
        <f t="shared" si="8"/>
        <v>4</v>
      </c>
      <c r="L26" s="104" t="s">
        <v>384</v>
      </c>
      <c r="M26" s="104">
        <v>13.0</v>
      </c>
      <c r="N26" s="104">
        <f t="shared" si="9"/>
        <v>17</v>
      </c>
      <c r="O26" s="17"/>
      <c r="Q26" s="15"/>
      <c r="R26" s="15"/>
      <c r="S26" s="15"/>
    </row>
    <row r="27" ht="15.75" customHeight="1">
      <c r="A27" s="18" t="str">
        <f t="shared" si="7"/>
        <v>LIM</v>
      </c>
      <c r="B27" s="18" t="str">
        <f>IFERROR(VLOOKUP(C27, 'Validação de Dados'!$A$1:$C$491, 3, FALSE()),"Inserir CC")</f>
        <v>GCECULT210</v>
      </c>
      <c r="C27" s="15" t="s">
        <v>239</v>
      </c>
      <c r="D27" s="14">
        <f>IFERROR(VLOOKUP(C27, 'Validação de Dados'!$A$1:$C$491, 2, FALSE()),"Inserir CC")</f>
        <v>102</v>
      </c>
      <c r="E27" s="14"/>
      <c r="F27" s="14"/>
      <c r="G27" s="17">
        <v>5.0</v>
      </c>
      <c r="H27" s="14" t="s">
        <v>67</v>
      </c>
      <c r="I27" s="14"/>
      <c r="J27" s="17"/>
      <c r="K27" s="33">
        <f t="shared" si="8"/>
        <v>6</v>
      </c>
      <c r="L27" s="17" t="s">
        <v>53</v>
      </c>
      <c r="M27" s="17">
        <v>13.0</v>
      </c>
      <c r="N27" s="17">
        <v>17.0</v>
      </c>
      <c r="O27" s="17"/>
      <c r="Q27" s="15"/>
      <c r="R27" s="15"/>
      <c r="S27" s="15"/>
    </row>
    <row r="28" ht="15.75" customHeight="1">
      <c r="A28" s="24"/>
      <c r="B28" s="24"/>
      <c r="C28" s="25"/>
      <c r="D28" s="105"/>
      <c r="E28" s="105"/>
      <c r="F28" s="105"/>
      <c r="G28" s="26"/>
      <c r="H28" s="105"/>
      <c r="I28" s="105"/>
      <c r="J28" s="26"/>
      <c r="K28" s="106"/>
      <c r="L28" s="26"/>
      <c r="M28" s="26"/>
      <c r="N28" s="26"/>
      <c r="O28" s="26"/>
      <c r="P28" s="26"/>
      <c r="Q28" s="25"/>
      <c r="R28" s="25"/>
      <c r="S28" s="25"/>
    </row>
    <row r="29" ht="15.75" customHeight="1">
      <c r="A29" s="18" t="str">
        <f t="shared" ref="A29:A31" si="10">IF(B29&lt;&gt;"", $B$2, "")</f>
        <v>LIM</v>
      </c>
      <c r="B29" s="18" t="str">
        <f>IFERROR(VLOOKUP(C29, 'Validação de Dados'!$A$1:$C$491, 3, FALSE()),"Inserir CC")</f>
        <v>GCECULT207</v>
      </c>
      <c r="C29" s="15" t="s">
        <v>236</v>
      </c>
      <c r="D29" s="14">
        <f>IFERROR(VLOOKUP(C29, 'Validação de Dados'!$A$1:$C$491, 2, FALSE()),"Inserir CC")</f>
        <v>68</v>
      </c>
      <c r="E29" s="14">
        <v>17.0</v>
      </c>
      <c r="F29" s="14"/>
      <c r="G29" s="17">
        <v>6.0</v>
      </c>
      <c r="H29" s="14" t="s">
        <v>49</v>
      </c>
      <c r="I29" s="14" t="s">
        <v>35</v>
      </c>
      <c r="J29" s="17"/>
      <c r="K29" s="33">
        <f t="shared" ref="K29:K31" si="11">(D29-E29)/17</f>
        <v>3</v>
      </c>
      <c r="L29" s="104" t="s">
        <v>385</v>
      </c>
      <c r="M29" s="104">
        <v>13.0</v>
      </c>
      <c r="N29" s="104">
        <f t="shared" ref="N29:N31" si="12">M29+K29</f>
        <v>16</v>
      </c>
      <c r="O29" s="17"/>
      <c r="P29" s="17"/>
      <c r="Q29" s="15" t="s">
        <v>387</v>
      </c>
      <c r="R29" s="15"/>
      <c r="S29" s="15"/>
    </row>
    <row r="30" ht="15.75" customHeight="1">
      <c r="A30" s="18" t="str">
        <f t="shared" si="10"/>
        <v>LIM</v>
      </c>
      <c r="B30" s="18" t="str">
        <f>IFERROR(VLOOKUP(C30, 'Validação de Dados'!$A$1:$C$491, 3, FALSE()),"Inserir CC")</f>
        <v>GCECULT209</v>
      </c>
      <c r="C30" s="15" t="s">
        <v>166</v>
      </c>
      <c r="D30" s="14">
        <f>IFERROR(VLOOKUP(C30, 'Validação de Dados'!$A$1:$C$491, 2, FALSE()),"Inserir CC")</f>
        <v>68</v>
      </c>
      <c r="E30" s="14"/>
      <c r="F30" s="14"/>
      <c r="G30" s="17">
        <v>6.0</v>
      </c>
      <c r="H30" s="14" t="s">
        <v>67</v>
      </c>
      <c r="I30" s="14"/>
      <c r="J30" s="17"/>
      <c r="K30" s="33">
        <f t="shared" si="11"/>
        <v>4</v>
      </c>
      <c r="L30" s="17" t="s">
        <v>384</v>
      </c>
      <c r="M30" s="17">
        <v>13.0</v>
      </c>
      <c r="N30" s="17">
        <f t="shared" si="12"/>
        <v>17</v>
      </c>
      <c r="O30" s="17"/>
      <c r="Q30" s="15"/>
      <c r="R30" s="15"/>
      <c r="S30" s="15"/>
    </row>
    <row r="31" ht="15.75" customHeight="1">
      <c r="A31" s="18" t="str">
        <f t="shared" si="10"/>
        <v>LIM</v>
      </c>
      <c r="B31" s="18" t="str">
        <f>IFERROR(VLOOKUP(C31, 'Validação de Dados'!$A$1:$C$491, 3, FALSE()),"Inserir CC")</f>
        <v>GCECULT205</v>
      </c>
      <c r="C31" s="15" t="s">
        <v>232</v>
      </c>
      <c r="D31" s="14">
        <f>IFERROR(VLOOKUP(C31, 'Validação de Dados'!$A$1:$C$491, 2, FALSE()),"Inserir CC")</f>
        <v>68</v>
      </c>
      <c r="E31" s="14"/>
      <c r="F31" s="14"/>
      <c r="G31" s="17">
        <v>6.0</v>
      </c>
      <c r="H31" s="14" t="s">
        <v>67</v>
      </c>
      <c r="I31" s="14"/>
      <c r="J31" s="17"/>
      <c r="K31" s="33">
        <f t="shared" si="11"/>
        <v>4</v>
      </c>
      <c r="L31" s="17" t="s">
        <v>53</v>
      </c>
      <c r="M31" s="17">
        <v>14.0</v>
      </c>
      <c r="N31" s="17">
        <f t="shared" si="12"/>
        <v>18</v>
      </c>
      <c r="O31" s="17"/>
      <c r="Q31" s="15"/>
      <c r="R31" s="15"/>
      <c r="S31" s="15"/>
    </row>
    <row r="32" ht="15.75" customHeight="1">
      <c r="A32" s="24"/>
      <c r="B32" s="24"/>
      <c r="C32" s="25"/>
      <c r="D32" s="105"/>
      <c r="E32" s="105"/>
      <c r="F32" s="105"/>
      <c r="G32" s="26"/>
      <c r="H32" s="105"/>
      <c r="I32" s="105"/>
      <c r="J32" s="26"/>
      <c r="K32" s="106"/>
      <c r="L32" s="26"/>
      <c r="M32" s="26"/>
      <c r="N32" s="26"/>
      <c r="O32" s="26"/>
      <c r="P32" s="25"/>
      <c r="Q32" s="25"/>
      <c r="R32" s="25"/>
      <c r="S32" s="25"/>
    </row>
    <row r="33" ht="15.75" customHeight="1">
      <c r="A33" s="18" t="str">
        <f t="shared" ref="A33:A55" si="13">IF(B33&lt;&gt;"", $B$2, "")</f>
        <v>LIM</v>
      </c>
      <c r="B33" s="18" t="str">
        <f>IFERROR(VLOOKUP(C33, 'Validação de Dados'!$A$1:$C$491, 3, FALSE()),"Inserir CC")</f>
        <v>GCECULT002</v>
      </c>
      <c r="C33" s="15" t="s">
        <v>264</v>
      </c>
      <c r="D33" s="14">
        <f>IFERROR(VLOOKUP(C33, 'Validação de Dados'!$A$1:$C$491, 2, FALSE()),"Inserir CC")</f>
        <v>68</v>
      </c>
      <c r="E33" s="14">
        <v>17.0</v>
      </c>
      <c r="F33" s="14"/>
      <c r="G33" s="17">
        <v>7.0</v>
      </c>
      <c r="H33" s="14" t="s">
        <v>35</v>
      </c>
      <c r="I33" s="14"/>
      <c r="J33" s="17"/>
      <c r="K33" s="33">
        <f t="shared" ref="K33:K35" si="14">(D33-E33)/17</f>
        <v>3</v>
      </c>
      <c r="L33" s="104" t="s">
        <v>388</v>
      </c>
      <c r="M33" s="104">
        <v>13.0</v>
      </c>
      <c r="N33" s="104">
        <f t="shared" ref="N33:N34" si="15">M33+K33</f>
        <v>16</v>
      </c>
      <c r="O33" s="17"/>
      <c r="Q33" s="15"/>
      <c r="R33" s="15"/>
      <c r="S33" s="15"/>
    </row>
    <row r="34" ht="15.75" customHeight="1">
      <c r="A34" s="18" t="str">
        <f t="shared" si="13"/>
        <v>LIM</v>
      </c>
      <c r="B34" s="18" t="str">
        <f>IFERROR(VLOOKUP(C34, 'Validação de Dados'!$A$1:$C$491, 3, FALSE()),"Inserir CC")</f>
        <v>GCECULT213</v>
      </c>
      <c r="C34" s="15" t="s">
        <v>265</v>
      </c>
      <c r="D34" s="14">
        <f>IFERROR(VLOOKUP(C34, 'Validação de Dados'!$A$1:$C$491, 2, FALSE()),"Inserir CC")</f>
        <v>34</v>
      </c>
      <c r="E34" s="14"/>
      <c r="F34" s="14"/>
      <c r="G34" s="17">
        <v>7.0</v>
      </c>
      <c r="H34" s="14" t="s">
        <v>67</v>
      </c>
      <c r="I34" s="14"/>
      <c r="J34" s="17"/>
      <c r="K34" s="33">
        <f t="shared" si="14"/>
        <v>2</v>
      </c>
      <c r="L34" s="17" t="s">
        <v>53</v>
      </c>
      <c r="M34" s="17">
        <v>13.0</v>
      </c>
      <c r="N34" s="17">
        <f t="shared" si="15"/>
        <v>15</v>
      </c>
      <c r="O34" s="17"/>
      <c r="Q34" s="15"/>
      <c r="R34" s="15"/>
      <c r="S34" s="15"/>
    </row>
    <row r="35" ht="15.75" customHeight="1">
      <c r="A35" s="18" t="str">
        <f t="shared" si="13"/>
        <v>LIM</v>
      </c>
      <c r="B35" s="18" t="str">
        <f>IFERROR(VLOOKUP(C35, 'Validação de Dados'!$A$1:$C$491, 3, FALSE()),"Inserir CC")</f>
        <v>GCECULT220</v>
      </c>
      <c r="C35" s="15" t="s">
        <v>243</v>
      </c>
      <c r="D35" s="14">
        <f>IFERROR(VLOOKUP(C35, 'Validação de Dados'!$A$1:$C$491, 2, FALSE()),"Inserir CC")</f>
        <v>102</v>
      </c>
      <c r="E35" s="17"/>
      <c r="F35" s="15"/>
      <c r="G35" s="17">
        <v>8.0</v>
      </c>
      <c r="H35" s="14" t="s">
        <v>67</v>
      </c>
      <c r="I35" s="14"/>
      <c r="J35" s="17"/>
      <c r="K35" s="33">
        <f t="shared" si="14"/>
        <v>6</v>
      </c>
      <c r="L35" s="17" t="s">
        <v>384</v>
      </c>
      <c r="M35" s="17">
        <v>13.0</v>
      </c>
      <c r="N35" s="17">
        <v>17.0</v>
      </c>
      <c r="O35" s="17"/>
      <c r="Q35" s="15"/>
      <c r="R35" s="15"/>
      <c r="S35" s="15"/>
    </row>
    <row r="36" ht="15.75" customHeight="1">
      <c r="A36" s="18" t="str">
        <f t="shared" si="13"/>
        <v>LIM</v>
      </c>
      <c r="B36" s="18" t="str">
        <f>IFERROR(VLOOKUP(C36, 'Validação de Dados'!$A$1:$C$491, 3, FALSE()),"Inserir CC")</f>
        <v>Inserir CC</v>
      </c>
      <c r="C36" s="15"/>
      <c r="D36" s="14" t="str">
        <f>IFERROR(VLOOKUP(C36, 'Validação de Dados'!$A$1:$C$491, 2, FALSE()),"Inserir CC")</f>
        <v>Inserir CC</v>
      </c>
      <c r="E36" s="14"/>
      <c r="F36" s="14"/>
      <c r="G36" s="17"/>
      <c r="H36" s="14"/>
      <c r="I36" s="14"/>
      <c r="J36" s="17"/>
      <c r="K36" s="17"/>
      <c r="L36" s="17"/>
      <c r="M36" s="17"/>
      <c r="N36" s="17"/>
      <c r="O36" s="17"/>
      <c r="Q36" s="15"/>
      <c r="R36" s="15"/>
      <c r="S36" s="15"/>
    </row>
    <row r="37" ht="15.75" customHeight="1">
      <c r="A37" s="18" t="str">
        <f t="shared" si="13"/>
        <v>LIM</v>
      </c>
      <c r="B37" s="18" t="str">
        <f>IFERROR(VLOOKUP(C37, 'Validação de Dados'!$A$1:$C$491, 3, FALSE()),"Inserir CC")</f>
        <v>Inserir CC</v>
      </c>
      <c r="C37" s="15"/>
      <c r="D37" s="14" t="str">
        <f>IFERROR(VLOOKUP(C37, 'Validação de Dados'!$A$1:$C$491, 2, FALSE()),"Inserir CC")</f>
        <v>Inserir CC</v>
      </c>
      <c r="E37" s="14"/>
      <c r="F37" s="14"/>
      <c r="G37" s="17"/>
      <c r="H37" s="14"/>
      <c r="I37" s="14"/>
      <c r="J37" s="17"/>
      <c r="K37" s="17"/>
      <c r="L37" s="17"/>
      <c r="M37" s="17"/>
      <c r="N37" s="17"/>
      <c r="O37" s="17"/>
      <c r="Q37" s="15"/>
      <c r="R37" s="15"/>
      <c r="S37" s="15"/>
    </row>
    <row r="38" ht="15.75" customHeight="1">
      <c r="A38" s="18" t="str">
        <f t="shared" si="13"/>
        <v>LIM</v>
      </c>
      <c r="B38" s="18" t="str">
        <f>IFERROR(VLOOKUP(C38, 'Validação de Dados'!$A$1:$C$491, 3, FALSE()),"Inserir CC")</f>
        <v>Inserir CC</v>
      </c>
      <c r="C38" s="15"/>
      <c r="D38" s="14" t="str">
        <f>IFERROR(VLOOKUP(C38, 'Validação de Dados'!$A$1:$C$491, 2, FALSE()),"Inserir CC")</f>
        <v>Inserir CC</v>
      </c>
      <c r="E38" s="14"/>
      <c r="F38" s="14"/>
      <c r="G38" s="17"/>
      <c r="H38" s="14"/>
      <c r="I38" s="14"/>
      <c r="J38" s="17"/>
      <c r="K38" s="17"/>
      <c r="L38" s="17"/>
      <c r="M38" s="17"/>
      <c r="N38" s="17"/>
      <c r="O38" s="17"/>
      <c r="Q38" s="15"/>
      <c r="R38" s="15"/>
      <c r="S38" s="15"/>
    </row>
    <row r="39" ht="15.75" customHeight="1">
      <c r="A39" s="18" t="str">
        <f t="shared" si="13"/>
        <v>LIM</v>
      </c>
      <c r="B39" s="18" t="str">
        <f>IFERROR(VLOOKUP(C39, 'Validação de Dados'!$A$1:$C$491, 3, FALSE()),"Inserir CC")</f>
        <v>Inserir CC</v>
      </c>
      <c r="C39" s="15"/>
      <c r="D39" s="14" t="str">
        <f>IFERROR(VLOOKUP(C39, 'Validação de Dados'!$A$1:$C$491, 2, FALSE()),"Inserir CC")</f>
        <v>Inserir CC</v>
      </c>
      <c r="E39" s="14"/>
      <c r="F39" s="14"/>
      <c r="G39" s="17"/>
      <c r="H39" s="14"/>
      <c r="I39" s="14"/>
      <c r="J39" s="17"/>
      <c r="K39" s="17"/>
      <c r="L39" s="17"/>
      <c r="M39" s="17"/>
      <c r="N39" s="17"/>
      <c r="O39" s="17"/>
      <c r="Q39" s="15"/>
      <c r="R39" s="15"/>
      <c r="S39" s="15"/>
    </row>
    <row r="40" ht="15.75" customHeight="1">
      <c r="A40" s="18" t="str">
        <f t="shared" si="13"/>
        <v>LIM</v>
      </c>
      <c r="B40" s="18" t="str">
        <f>IFERROR(VLOOKUP(C40, 'Validação de Dados'!$A$1:$C$491, 3, FALSE()),"Inserir CC")</f>
        <v>Inserir CC</v>
      </c>
      <c r="C40" s="15"/>
      <c r="D40" s="14" t="str">
        <f>IFERROR(VLOOKUP(C40, 'Validação de Dados'!$A$1:$C$491, 2, FALSE()),"Inserir CC")</f>
        <v>Inserir CC</v>
      </c>
      <c r="E40" s="14"/>
      <c r="F40" s="14"/>
      <c r="G40" s="17"/>
      <c r="H40" s="14"/>
      <c r="I40" s="14"/>
      <c r="J40" s="17"/>
      <c r="K40" s="17"/>
      <c r="L40" s="17"/>
      <c r="M40" s="17"/>
      <c r="N40" s="17"/>
      <c r="O40" s="17"/>
      <c r="Q40" s="15"/>
      <c r="R40" s="15"/>
      <c r="S40" s="15"/>
    </row>
    <row r="41" ht="15.75" customHeight="1">
      <c r="A41" s="18" t="str">
        <f t="shared" si="13"/>
        <v>LIM</v>
      </c>
      <c r="B41" s="18" t="str">
        <f>IFERROR(VLOOKUP(C41, 'Validação de Dados'!$A$1:$C$491, 3, FALSE()),"Inserir CC")</f>
        <v>Inserir CC</v>
      </c>
      <c r="C41" s="15"/>
      <c r="D41" s="14" t="str">
        <f>IFERROR(VLOOKUP(C41, 'Validação de Dados'!$A$1:$C$491, 2, FALSE()),"Inserir CC")</f>
        <v>Inserir CC</v>
      </c>
      <c r="E41" s="14"/>
      <c r="F41" s="14"/>
      <c r="G41" s="17"/>
      <c r="H41" s="14"/>
      <c r="I41" s="14"/>
      <c r="J41" s="17"/>
      <c r="K41" s="17"/>
      <c r="L41" s="17"/>
      <c r="M41" s="17"/>
      <c r="N41" s="17"/>
      <c r="O41" s="17"/>
      <c r="Q41" s="15"/>
      <c r="R41" s="15"/>
      <c r="S41" s="15"/>
    </row>
    <row r="42" ht="15.75" customHeight="1">
      <c r="A42" s="18" t="str">
        <f t="shared" si="13"/>
        <v>LIM</v>
      </c>
      <c r="B42" s="18" t="str">
        <f>IFERROR(VLOOKUP(C42, 'Validação de Dados'!$A$1:$C$491, 3, FALSE()),"Inserir CC")</f>
        <v>Inserir CC</v>
      </c>
      <c r="C42" s="15"/>
      <c r="D42" s="14" t="str">
        <f>IFERROR(VLOOKUP(C42, 'Validação de Dados'!$A$1:$C$491, 2, FALSE()),"Inserir CC")</f>
        <v>Inserir CC</v>
      </c>
      <c r="E42" s="14"/>
      <c r="F42" s="14"/>
      <c r="G42" s="17"/>
      <c r="H42" s="14"/>
      <c r="I42" s="14"/>
      <c r="J42" s="17"/>
      <c r="K42" s="17"/>
      <c r="L42" s="17"/>
      <c r="M42" s="17"/>
      <c r="N42" s="17"/>
      <c r="O42" s="17"/>
      <c r="Q42" s="15"/>
      <c r="R42" s="15"/>
      <c r="S42" s="15"/>
    </row>
    <row r="43" ht="15.75" customHeight="1">
      <c r="A43" s="18" t="str">
        <f t="shared" si="13"/>
        <v/>
      </c>
      <c r="B43" s="90"/>
      <c r="C43" s="15"/>
      <c r="D43" s="59"/>
      <c r="E43" s="14"/>
      <c r="F43" s="14"/>
      <c r="G43" s="17"/>
      <c r="H43" s="14"/>
      <c r="I43" s="14"/>
      <c r="J43" s="17"/>
      <c r="K43" s="17"/>
      <c r="L43" s="17"/>
      <c r="M43" s="17"/>
      <c r="N43" s="17"/>
      <c r="O43" s="17"/>
      <c r="Q43" s="15"/>
      <c r="R43" s="15"/>
      <c r="S43" s="15"/>
    </row>
    <row r="44" ht="15.75" customHeight="1">
      <c r="A44" s="18" t="str">
        <f t="shared" si="13"/>
        <v/>
      </c>
      <c r="B44" s="90"/>
      <c r="C44" s="15"/>
      <c r="D44" s="59"/>
      <c r="E44" s="14"/>
      <c r="F44" s="14"/>
      <c r="G44" s="17"/>
      <c r="H44" s="14"/>
      <c r="I44" s="14"/>
      <c r="J44" s="17"/>
      <c r="K44" s="17"/>
      <c r="L44" s="17"/>
      <c r="M44" s="17"/>
      <c r="N44" s="17"/>
      <c r="O44" s="17"/>
      <c r="Q44" s="15"/>
      <c r="R44" s="15"/>
      <c r="S44" s="15"/>
    </row>
    <row r="45" ht="15.75" customHeight="1">
      <c r="A45" s="18" t="str">
        <f t="shared" si="13"/>
        <v/>
      </c>
      <c r="B45" s="90"/>
      <c r="C45" s="15"/>
      <c r="D45" s="59"/>
      <c r="E45" s="14"/>
      <c r="F45" s="14"/>
      <c r="G45" s="17"/>
      <c r="H45" s="14"/>
      <c r="I45" s="14"/>
      <c r="J45" s="17"/>
      <c r="K45" s="17"/>
      <c r="L45" s="17"/>
      <c r="M45" s="17"/>
      <c r="N45" s="17"/>
      <c r="O45" s="17"/>
      <c r="Q45" s="15"/>
      <c r="R45" s="15"/>
      <c r="S45" s="15"/>
    </row>
    <row r="46" ht="15.75" customHeight="1">
      <c r="A46" s="18" t="str">
        <f t="shared" si="13"/>
        <v/>
      </c>
      <c r="B46" s="90"/>
      <c r="C46" s="15"/>
      <c r="D46" s="59"/>
      <c r="E46" s="14"/>
      <c r="F46" s="14"/>
      <c r="G46" s="17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8" t="str">
        <f t="shared" si="13"/>
        <v/>
      </c>
      <c r="B47" s="90"/>
      <c r="C47" s="15"/>
      <c r="D47" s="59"/>
      <c r="E47" s="14"/>
      <c r="F47" s="14"/>
      <c r="G47" s="17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8" t="str">
        <f t="shared" si="13"/>
        <v/>
      </c>
      <c r="B48" s="90"/>
      <c r="C48" s="15"/>
      <c r="D48" s="59"/>
      <c r="E48" s="14"/>
      <c r="F48" s="14"/>
      <c r="G48" s="17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8" t="str">
        <f t="shared" si="13"/>
        <v/>
      </c>
      <c r="B49" s="90"/>
      <c r="C49" s="15"/>
      <c r="D49" s="59"/>
      <c r="E49" s="14"/>
      <c r="F49" s="14"/>
      <c r="G49" s="17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8" t="str">
        <f t="shared" si="13"/>
        <v/>
      </c>
      <c r="B50" s="90"/>
      <c r="C50" s="15"/>
      <c r="D50" s="59"/>
      <c r="E50" s="14"/>
      <c r="F50" s="14"/>
      <c r="G50" s="17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8" t="str">
        <f t="shared" si="13"/>
        <v/>
      </c>
      <c r="B51" s="90"/>
      <c r="C51" s="15"/>
      <c r="D51" s="59"/>
      <c r="E51" s="14"/>
      <c r="F51" s="14"/>
      <c r="G51" s="17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8" t="str">
        <f t="shared" si="13"/>
        <v/>
      </c>
      <c r="B52" s="90"/>
      <c r="C52" s="15"/>
      <c r="D52" s="59"/>
      <c r="E52" s="14"/>
      <c r="F52" s="14"/>
      <c r="G52" s="17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8" t="str">
        <f t="shared" si="13"/>
        <v/>
      </c>
      <c r="B53" s="90"/>
      <c r="C53" s="15"/>
      <c r="D53" s="59"/>
      <c r="E53" s="14"/>
      <c r="F53" s="14"/>
      <c r="G53" s="17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8" t="str">
        <f t="shared" si="13"/>
        <v/>
      </c>
      <c r="B54" s="90"/>
      <c r="C54" s="15"/>
      <c r="D54" s="59"/>
      <c r="E54" s="14"/>
      <c r="F54" s="14"/>
      <c r="G54" s="17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8" t="str">
        <f t="shared" si="13"/>
        <v/>
      </c>
      <c r="B55" s="90"/>
      <c r="C55" s="15"/>
      <c r="D55" s="59"/>
      <c r="E55" s="14"/>
      <c r="F55" s="14"/>
      <c r="G55" s="17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5"/>
      <c r="D56" s="14"/>
      <c r="E56" s="14"/>
      <c r="F56" s="14"/>
      <c r="G56" s="17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5"/>
      <c r="D57" s="14"/>
      <c r="E57" s="14"/>
      <c r="F57" s="14"/>
      <c r="G57" s="17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5"/>
      <c r="D58" s="14"/>
      <c r="E58" s="14"/>
      <c r="F58" s="14"/>
      <c r="G58" s="17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5"/>
      <c r="D59" s="14"/>
      <c r="E59" s="14"/>
      <c r="F59" s="14"/>
      <c r="G59" s="17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5"/>
      <c r="D60" s="14"/>
      <c r="E60" s="14"/>
      <c r="F60" s="14"/>
      <c r="G60" s="17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5"/>
      <c r="D61" s="14"/>
      <c r="E61" s="14"/>
      <c r="F61" s="14"/>
      <c r="G61" s="17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5"/>
      <c r="D62" s="14"/>
      <c r="E62" s="14"/>
      <c r="F62" s="14"/>
      <c r="G62" s="17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5"/>
      <c r="D63" s="14"/>
      <c r="E63" s="14"/>
      <c r="F63" s="14"/>
      <c r="G63" s="17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5"/>
      <c r="D64" s="14"/>
      <c r="E64" s="14"/>
      <c r="F64" s="14"/>
      <c r="G64" s="17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5"/>
      <c r="D65" s="14"/>
      <c r="E65" s="14"/>
      <c r="F65" s="14"/>
      <c r="G65" s="17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5"/>
      <c r="D66" s="14"/>
      <c r="E66" s="14"/>
      <c r="F66" s="14"/>
      <c r="G66" s="17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5"/>
      <c r="D67" s="14"/>
      <c r="E67" s="14"/>
      <c r="F67" s="14"/>
      <c r="G67" s="17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5"/>
      <c r="D68" s="14"/>
      <c r="E68" s="14"/>
      <c r="F68" s="14"/>
      <c r="G68" s="17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5"/>
      <c r="D69" s="14"/>
      <c r="E69" s="14"/>
      <c r="F69" s="14"/>
      <c r="G69" s="17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5"/>
      <c r="D70" s="14"/>
      <c r="E70" s="14"/>
      <c r="F70" s="14"/>
      <c r="G70" s="17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5"/>
      <c r="D71" s="14"/>
      <c r="E71" s="14"/>
      <c r="F71" s="14"/>
      <c r="G71" s="17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5"/>
      <c r="D72" s="14"/>
      <c r="E72" s="14"/>
      <c r="F72" s="14"/>
      <c r="G72" s="17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5"/>
      <c r="D73" s="14"/>
      <c r="E73" s="14"/>
      <c r="F73" s="14"/>
      <c r="G73" s="17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5"/>
      <c r="D74" s="14"/>
      <c r="E74" s="14"/>
      <c r="F74" s="14"/>
      <c r="G74" s="17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5"/>
      <c r="D75" s="14"/>
      <c r="E75" s="14"/>
      <c r="F75" s="14"/>
      <c r="G75" s="17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5"/>
      <c r="D76" s="14"/>
      <c r="E76" s="14"/>
      <c r="F76" s="14"/>
      <c r="G76" s="17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5"/>
      <c r="D77" s="14"/>
      <c r="E77" s="14"/>
      <c r="F77" s="14"/>
      <c r="G77" s="17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5"/>
      <c r="D78" s="14"/>
      <c r="E78" s="14"/>
      <c r="F78" s="14"/>
      <c r="G78" s="17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5"/>
      <c r="D79" s="14"/>
      <c r="E79" s="14"/>
      <c r="F79" s="14"/>
      <c r="G79" s="17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5"/>
      <c r="D80" s="14"/>
      <c r="E80" s="14"/>
      <c r="F80" s="14"/>
      <c r="G80" s="17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5"/>
      <c r="D81" s="14"/>
      <c r="E81" s="14"/>
      <c r="F81" s="14"/>
      <c r="G81" s="17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5"/>
      <c r="D82" s="14"/>
      <c r="E82" s="14"/>
      <c r="F82" s="14"/>
      <c r="G82" s="17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5"/>
      <c r="D83" s="14"/>
      <c r="E83" s="14"/>
      <c r="F83" s="14"/>
      <c r="G83" s="17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5"/>
      <c r="D84" s="14"/>
      <c r="E84" s="14"/>
      <c r="F84" s="14"/>
      <c r="G84" s="17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5"/>
      <c r="D85" s="14"/>
      <c r="E85" s="14"/>
      <c r="F85" s="14"/>
      <c r="G85" s="17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5"/>
      <c r="D86" s="14"/>
      <c r="E86" s="14"/>
      <c r="F86" s="14"/>
      <c r="G86" s="17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5"/>
      <c r="D87" s="14"/>
      <c r="E87" s="14"/>
      <c r="F87" s="14"/>
      <c r="G87" s="17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5"/>
      <c r="D88" s="14"/>
      <c r="E88" s="14"/>
      <c r="F88" s="14"/>
      <c r="G88" s="17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5"/>
      <c r="D89" s="14"/>
      <c r="E89" s="14"/>
      <c r="F89" s="14"/>
      <c r="G89" s="17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5"/>
      <c r="D90" s="14"/>
      <c r="E90" s="14"/>
      <c r="F90" s="14"/>
      <c r="G90" s="17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5"/>
      <c r="D91" s="14"/>
      <c r="E91" s="14"/>
      <c r="F91" s="14"/>
      <c r="G91" s="17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5"/>
      <c r="D92" s="14"/>
      <c r="E92" s="14"/>
      <c r="F92" s="14"/>
      <c r="G92" s="17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5"/>
      <c r="D93" s="14"/>
      <c r="E93" s="14"/>
      <c r="F93" s="14"/>
      <c r="G93" s="17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5"/>
      <c r="D94" s="14"/>
      <c r="E94" s="14"/>
      <c r="F94" s="14"/>
      <c r="G94" s="17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5"/>
      <c r="D95" s="14"/>
      <c r="E95" s="14"/>
      <c r="F95" s="14"/>
      <c r="G95" s="17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5"/>
      <c r="D96" s="14"/>
      <c r="E96" s="14"/>
      <c r="F96" s="14"/>
      <c r="G96" s="17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5"/>
      <c r="D97" s="14"/>
      <c r="E97" s="14"/>
      <c r="F97" s="14"/>
      <c r="G97" s="17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5"/>
      <c r="D98" s="14"/>
      <c r="E98" s="14"/>
      <c r="F98" s="14"/>
      <c r="G98" s="17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5"/>
      <c r="D99" s="14"/>
      <c r="E99" s="14"/>
      <c r="F99" s="14"/>
      <c r="G99" s="17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5"/>
      <c r="D100" s="14"/>
      <c r="E100" s="14"/>
      <c r="F100" s="14"/>
      <c r="G100" s="17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5"/>
      <c r="D101" s="14"/>
      <c r="E101" s="14"/>
      <c r="F101" s="14"/>
      <c r="G101" s="17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5"/>
      <c r="D102" s="14"/>
      <c r="E102" s="14"/>
      <c r="F102" s="14"/>
      <c r="G102" s="17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5"/>
      <c r="D103" s="14"/>
      <c r="E103" s="14"/>
      <c r="F103" s="14"/>
      <c r="G103" s="17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5"/>
      <c r="D104" s="14"/>
      <c r="E104" s="14"/>
      <c r="F104" s="14"/>
      <c r="G104" s="17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5"/>
      <c r="D105" s="14"/>
      <c r="E105" s="14"/>
      <c r="F105" s="14"/>
      <c r="G105" s="17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5"/>
      <c r="D106" s="14"/>
      <c r="E106" s="14"/>
      <c r="F106" s="14"/>
      <c r="G106" s="17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5"/>
      <c r="D107" s="14"/>
      <c r="E107" s="14"/>
      <c r="F107" s="14"/>
      <c r="G107" s="17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5"/>
      <c r="D108" s="14"/>
      <c r="E108" s="14"/>
      <c r="F108" s="14"/>
      <c r="G108" s="17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5"/>
      <c r="D109" s="14"/>
      <c r="E109" s="14"/>
      <c r="F109" s="14"/>
      <c r="G109" s="17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5"/>
      <c r="D110" s="14"/>
      <c r="E110" s="14"/>
      <c r="F110" s="14"/>
      <c r="G110" s="17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5"/>
      <c r="D111" s="14"/>
      <c r="E111" s="14"/>
      <c r="F111" s="14"/>
      <c r="G111" s="17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5"/>
      <c r="D112" s="14"/>
      <c r="E112" s="14"/>
      <c r="F112" s="14"/>
      <c r="G112" s="17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5"/>
      <c r="D113" s="14"/>
      <c r="E113" s="14"/>
      <c r="F113" s="14"/>
      <c r="G113" s="17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5"/>
      <c r="D114" s="14"/>
      <c r="E114" s="14"/>
      <c r="F114" s="14"/>
      <c r="G114" s="17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5"/>
      <c r="D115" s="14"/>
      <c r="E115" s="14"/>
      <c r="F115" s="14"/>
      <c r="G115" s="17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5"/>
      <c r="D116" s="14"/>
      <c r="E116" s="14"/>
      <c r="F116" s="14"/>
      <c r="G116" s="17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5"/>
      <c r="D117" s="14"/>
      <c r="E117" s="14"/>
      <c r="F117" s="14"/>
      <c r="G117" s="17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5"/>
      <c r="D118" s="14"/>
      <c r="E118" s="14"/>
      <c r="F118" s="14"/>
      <c r="G118" s="17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5"/>
      <c r="D119" s="14"/>
      <c r="E119" s="14"/>
      <c r="F119" s="14"/>
      <c r="G119" s="17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5"/>
      <c r="D120" s="14"/>
      <c r="E120" s="14"/>
      <c r="F120" s="14"/>
      <c r="G120" s="17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5"/>
      <c r="D121" s="14"/>
      <c r="E121" s="14"/>
      <c r="F121" s="14"/>
      <c r="G121" s="17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5"/>
      <c r="D122" s="14"/>
      <c r="E122" s="14"/>
      <c r="F122" s="14"/>
      <c r="G122" s="17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5"/>
      <c r="D123" s="14"/>
      <c r="E123" s="14"/>
      <c r="F123" s="14"/>
      <c r="G123" s="17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5"/>
      <c r="D124" s="14"/>
      <c r="E124" s="14"/>
      <c r="F124" s="14"/>
      <c r="G124" s="17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5"/>
      <c r="D125" s="14"/>
      <c r="E125" s="14"/>
      <c r="F125" s="14"/>
      <c r="G125" s="17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5"/>
      <c r="D126" s="14"/>
      <c r="E126" s="14"/>
      <c r="F126" s="14"/>
      <c r="G126" s="17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5"/>
      <c r="D127" s="14"/>
      <c r="E127" s="14"/>
      <c r="F127" s="14"/>
      <c r="G127" s="17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5"/>
      <c r="D128" s="14"/>
      <c r="E128" s="14"/>
      <c r="F128" s="14"/>
      <c r="G128" s="17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5"/>
      <c r="D129" s="14"/>
      <c r="E129" s="14"/>
      <c r="F129" s="14"/>
      <c r="G129" s="17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5"/>
      <c r="D130" s="14"/>
      <c r="E130" s="14"/>
      <c r="F130" s="14"/>
      <c r="G130" s="17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5"/>
      <c r="D131" s="14"/>
      <c r="E131" s="14"/>
      <c r="F131" s="14"/>
      <c r="G131" s="17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5"/>
      <c r="D132" s="14"/>
      <c r="E132" s="14"/>
      <c r="F132" s="14"/>
      <c r="G132" s="17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5"/>
      <c r="D133" s="14"/>
      <c r="E133" s="14"/>
      <c r="F133" s="14"/>
      <c r="G133" s="17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5"/>
      <c r="D134" s="14"/>
      <c r="E134" s="14"/>
      <c r="F134" s="14"/>
      <c r="G134" s="17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5"/>
      <c r="D135" s="14"/>
      <c r="E135" s="14"/>
      <c r="F135" s="14"/>
      <c r="G135" s="17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5"/>
      <c r="D136" s="14"/>
      <c r="E136" s="14"/>
      <c r="F136" s="14"/>
      <c r="G136" s="17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5"/>
      <c r="D137" s="14"/>
      <c r="E137" s="14"/>
      <c r="F137" s="14"/>
      <c r="G137" s="17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5"/>
      <c r="D138" s="14"/>
      <c r="E138" s="14"/>
      <c r="F138" s="14"/>
      <c r="G138" s="17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5"/>
      <c r="D139" s="14"/>
      <c r="E139" s="14"/>
      <c r="F139" s="14"/>
      <c r="G139" s="17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5"/>
      <c r="D140" s="14"/>
      <c r="E140" s="14"/>
      <c r="F140" s="14"/>
      <c r="G140" s="17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5"/>
      <c r="D141" s="14"/>
      <c r="E141" s="14"/>
      <c r="F141" s="14"/>
      <c r="G141" s="17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5"/>
      <c r="D142" s="14"/>
      <c r="E142" s="14"/>
      <c r="F142" s="14"/>
      <c r="G142" s="17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5"/>
      <c r="D143" s="14"/>
      <c r="E143" s="14"/>
      <c r="F143" s="14"/>
      <c r="G143" s="17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5"/>
      <c r="D144" s="14"/>
      <c r="E144" s="14"/>
      <c r="F144" s="14"/>
      <c r="G144" s="17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5"/>
      <c r="D145" s="14"/>
      <c r="E145" s="14"/>
      <c r="F145" s="14"/>
      <c r="G145" s="17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5"/>
      <c r="D146" s="14"/>
      <c r="E146" s="14"/>
      <c r="F146" s="14"/>
      <c r="G146" s="17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5"/>
      <c r="D147" s="14"/>
      <c r="E147" s="14"/>
      <c r="F147" s="14"/>
      <c r="G147" s="17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5"/>
      <c r="D148" s="14"/>
      <c r="E148" s="14"/>
      <c r="F148" s="14"/>
      <c r="G148" s="17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5"/>
      <c r="D149" s="14"/>
      <c r="E149" s="14"/>
      <c r="F149" s="14"/>
      <c r="G149" s="17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5"/>
      <c r="D150" s="14"/>
      <c r="E150" s="14"/>
      <c r="F150" s="14"/>
      <c r="G150" s="17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5"/>
      <c r="D151" s="14"/>
      <c r="E151" s="14"/>
      <c r="F151" s="14"/>
      <c r="G151" s="17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5"/>
      <c r="D152" s="14"/>
      <c r="E152" s="14"/>
      <c r="F152" s="14"/>
      <c r="G152" s="17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5"/>
      <c r="D153" s="14"/>
      <c r="E153" s="14"/>
      <c r="F153" s="14"/>
      <c r="G153" s="17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5"/>
      <c r="D154" s="14"/>
      <c r="E154" s="14"/>
      <c r="F154" s="14"/>
      <c r="G154" s="17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5"/>
      <c r="D155" s="14"/>
      <c r="E155" s="14"/>
      <c r="F155" s="14"/>
      <c r="G155" s="17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5"/>
      <c r="D156" s="14"/>
      <c r="E156" s="14"/>
      <c r="F156" s="14"/>
      <c r="G156" s="17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5"/>
      <c r="D157" s="14"/>
      <c r="E157" s="14"/>
      <c r="F157" s="14"/>
      <c r="G157" s="17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5"/>
      <c r="D158" s="14"/>
      <c r="E158" s="14"/>
      <c r="F158" s="14"/>
      <c r="G158" s="17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5"/>
      <c r="D159" s="14"/>
      <c r="E159" s="14"/>
      <c r="F159" s="14"/>
      <c r="G159" s="17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5"/>
      <c r="D160" s="14"/>
      <c r="E160" s="14"/>
      <c r="F160" s="14"/>
      <c r="G160" s="17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5"/>
      <c r="D161" s="14"/>
      <c r="E161" s="14"/>
      <c r="F161" s="14"/>
      <c r="G161" s="17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5"/>
      <c r="D162" s="14"/>
      <c r="E162" s="14"/>
      <c r="F162" s="14"/>
      <c r="G162" s="17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5"/>
      <c r="D163" s="14"/>
      <c r="E163" s="14"/>
      <c r="F163" s="14"/>
      <c r="G163" s="17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5"/>
      <c r="D164" s="14"/>
      <c r="E164" s="14"/>
      <c r="F164" s="14"/>
      <c r="G164" s="17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5"/>
      <c r="D165" s="14"/>
      <c r="E165" s="14"/>
      <c r="F165" s="14"/>
      <c r="G165" s="17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5"/>
      <c r="D166" s="14"/>
      <c r="E166" s="14"/>
      <c r="F166" s="14"/>
      <c r="G166" s="17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5"/>
      <c r="D167" s="14"/>
      <c r="E167" s="14"/>
      <c r="F167" s="14"/>
      <c r="G167" s="17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5"/>
      <c r="D168" s="14"/>
      <c r="E168" s="14"/>
      <c r="F168" s="14"/>
      <c r="G168" s="17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5"/>
      <c r="D169" s="14"/>
      <c r="E169" s="14"/>
      <c r="F169" s="14"/>
      <c r="G169" s="17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5"/>
      <c r="D170" s="14"/>
      <c r="E170" s="14"/>
      <c r="F170" s="14"/>
      <c r="G170" s="17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5"/>
      <c r="D171" s="14"/>
      <c r="E171" s="14"/>
      <c r="F171" s="14"/>
      <c r="G171" s="17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5"/>
      <c r="D172" s="14"/>
      <c r="E172" s="14"/>
      <c r="F172" s="14"/>
      <c r="G172" s="17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5"/>
      <c r="D173" s="14"/>
      <c r="E173" s="14"/>
      <c r="F173" s="14"/>
      <c r="G173" s="17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5"/>
      <c r="D174" s="14"/>
      <c r="E174" s="14"/>
      <c r="F174" s="14"/>
      <c r="G174" s="17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5"/>
      <c r="D175" s="14"/>
      <c r="E175" s="14"/>
      <c r="F175" s="14"/>
      <c r="G175" s="17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5"/>
      <c r="D176" s="14"/>
      <c r="E176" s="14"/>
      <c r="F176" s="14"/>
      <c r="G176" s="17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5"/>
      <c r="D177" s="14"/>
      <c r="E177" s="14"/>
      <c r="F177" s="14"/>
      <c r="G177" s="17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5"/>
      <c r="D178" s="14"/>
      <c r="E178" s="14"/>
      <c r="F178" s="14"/>
      <c r="G178" s="17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5"/>
      <c r="D179" s="14"/>
      <c r="E179" s="14"/>
      <c r="F179" s="14"/>
      <c r="G179" s="17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5"/>
      <c r="D180" s="14"/>
      <c r="E180" s="14"/>
      <c r="F180" s="14"/>
      <c r="G180" s="17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5"/>
      <c r="D181" s="14"/>
      <c r="E181" s="14"/>
      <c r="F181" s="14"/>
      <c r="G181" s="17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5"/>
      <c r="D182" s="14"/>
      <c r="E182" s="14"/>
      <c r="F182" s="14"/>
      <c r="G182" s="17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5"/>
      <c r="D183" s="14"/>
      <c r="E183" s="14"/>
      <c r="F183" s="14"/>
      <c r="G183" s="17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5"/>
      <c r="D184" s="14"/>
      <c r="E184" s="14"/>
      <c r="F184" s="14"/>
      <c r="G184" s="17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5"/>
      <c r="D185" s="14"/>
      <c r="E185" s="14"/>
      <c r="F185" s="14"/>
      <c r="G185" s="17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5"/>
      <c r="D186" s="14"/>
      <c r="E186" s="14"/>
      <c r="F186" s="14"/>
      <c r="G186" s="17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5"/>
      <c r="D187" s="14"/>
      <c r="E187" s="14"/>
      <c r="F187" s="14"/>
      <c r="G187" s="17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5"/>
      <c r="D188" s="14"/>
      <c r="E188" s="14"/>
      <c r="F188" s="14"/>
      <c r="G188" s="17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5"/>
      <c r="D189" s="14"/>
      <c r="E189" s="14"/>
      <c r="F189" s="14"/>
      <c r="G189" s="17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5"/>
      <c r="D190" s="14"/>
      <c r="E190" s="14"/>
      <c r="F190" s="14"/>
      <c r="G190" s="17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5"/>
      <c r="D191" s="14"/>
      <c r="E191" s="14"/>
      <c r="F191" s="14"/>
      <c r="G191" s="17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5"/>
      <c r="D192" s="14"/>
      <c r="E192" s="14"/>
      <c r="F192" s="14"/>
      <c r="G192" s="17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5"/>
      <c r="D193" s="14"/>
      <c r="E193" s="14"/>
      <c r="F193" s="14"/>
      <c r="G193" s="17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5"/>
      <c r="D194" s="14"/>
      <c r="E194" s="14"/>
      <c r="F194" s="14"/>
      <c r="G194" s="17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5"/>
      <c r="D195" s="14"/>
      <c r="E195" s="14"/>
      <c r="F195" s="14"/>
      <c r="G195" s="17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5"/>
      <c r="D196" s="14"/>
      <c r="E196" s="14"/>
      <c r="F196" s="14"/>
      <c r="G196" s="17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5"/>
      <c r="D197" s="14"/>
      <c r="E197" s="14"/>
      <c r="F197" s="14"/>
      <c r="G197" s="17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5"/>
      <c r="D198" s="14"/>
      <c r="E198" s="14"/>
      <c r="F198" s="14"/>
      <c r="G198" s="17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5"/>
      <c r="D199" s="14"/>
      <c r="E199" s="14"/>
      <c r="F199" s="14"/>
      <c r="G199" s="17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5"/>
      <c r="D200" s="14"/>
      <c r="E200" s="14"/>
      <c r="F200" s="14"/>
      <c r="G200" s="17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5"/>
      <c r="D201" s="14"/>
      <c r="E201" s="14"/>
      <c r="F201" s="14"/>
      <c r="G201" s="17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5"/>
      <c r="D202" s="14"/>
      <c r="E202" s="14"/>
      <c r="F202" s="14"/>
      <c r="G202" s="17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5"/>
      <c r="D203" s="14"/>
      <c r="E203" s="14"/>
      <c r="F203" s="14"/>
      <c r="G203" s="17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5"/>
      <c r="D204" s="14"/>
      <c r="E204" s="14"/>
      <c r="F204" s="14"/>
      <c r="G204" s="17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5"/>
      <c r="D205" s="14"/>
      <c r="E205" s="14"/>
      <c r="F205" s="14"/>
      <c r="G205" s="17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5"/>
      <c r="D206" s="14"/>
      <c r="E206" s="14"/>
      <c r="F206" s="14"/>
      <c r="G206" s="17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5"/>
      <c r="D207" s="14"/>
      <c r="E207" s="14"/>
      <c r="F207" s="14"/>
      <c r="G207" s="17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5"/>
      <c r="D208" s="14"/>
      <c r="E208" s="14"/>
      <c r="F208" s="14"/>
      <c r="G208" s="17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5"/>
      <c r="D209" s="14"/>
      <c r="E209" s="14"/>
      <c r="F209" s="14"/>
      <c r="G209" s="17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5"/>
      <c r="D210" s="14"/>
      <c r="E210" s="14"/>
      <c r="F210" s="14"/>
      <c r="G210" s="17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5"/>
      <c r="D211" s="14"/>
      <c r="E211" s="14"/>
      <c r="F211" s="14"/>
      <c r="G211" s="17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5"/>
      <c r="D212" s="14"/>
      <c r="E212" s="14"/>
      <c r="F212" s="14"/>
      <c r="G212" s="17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5"/>
      <c r="D213" s="14"/>
      <c r="E213" s="14"/>
      <c r="F213" s="14"/>
      <c r="G213" s="17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5"/>
      <c r="D214" s="14"/>
      <c r="E214" s="14"/>
      <c r="F214" s="14"/>
      <c r="G214" s="17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5"/>
      <c r="D215" s="14"/>
      <c r="E215" s="14"/>
      <c r="F215" s="14"/>
      <c r="G215" s="17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5"/>
      <c r="D216" s="14"/>
      <c r="E216" s="14"/>
      <c r="F216" s="14"/>
      <c r="G216" s="17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5"/>
      <c r="D217" s="14"/>
      <c r="E217" s="14"/>
      <c r="F217" s="14"/>
      <c r="G217" s="17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5"/>
      <c r="D218" s="14"/>
      <c r="E218" s="14"/>
      <c r="F218" s="14"/>
      <c r="G218" s="17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5"/>
      <c r="D219" s="14"/>
      <c r="E219" s="14"/>
      <c r="F219" s="14"/>
      <c r="G219" s="17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5"/>
      <c r="D220" s="14"/>
      <c r="E220" s="14"/>
      <c r="F220" s="14"/>
      <c r="G220" s="17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5"/>
      <c r="D221" s="14"/>
      <c r="E221" s="14"/>
      <c r="F221" s="14"/>
      <c r="G221" s="17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5"/>
      <c r="D222" s="14"/>
      <c r="E222" s="14"/>
      <c r="F222" s="14"/>
      <c r="G222" s="17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5"/>
      <c r="D223" s="14"/>
      <c r="E223" s="14"/>
      <c r="F223" s="14"/>
      <c r="G223" s="17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5"/>
      <c r="D224" s="14"/>
      <c r="E224" s="14"/>
      <c r="F224" s="14"/>
      <c r="G224" s="17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5"/>
      <c r="D225" s="14"/>
      <c r="E225" s="14"/>
      <c r="F225" s="14"/>
      <c r="G225" s="17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5"/>
      <c r="D226" s="14"/>
      <c r="E226" s="14"/>
      <c r="F226" s="14"/>
      <c r="G226" s="17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5"/>
      <c r="D227" s="14"/>
      <c r="E227" s="14"/>
      <c r="F227" s="14"/>
      <c r="G227" s="17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5"/>
      <c r="D228" s="14"/>
      <c r="E228" s="14"/>
      <c r="F228" s="14"/>
      <c r="G228" s="17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5"/>
      <c r="D229" s="14"/>
      <c r="E229" s="14"/>
      <c r="F229" s="14"/>
      <c r="G229" s="17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5"/>
      <c r="D230" s="14"/>
      <c r="E230" s="14"/>
      <c r="F230" s="14"/>
      <c r="G230" s="17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5"/>
      <c r="D231" s="14"/>
      <c r="E231" s="14"/>
      <c r="F231" s="14"/>
      <c r="G231" s="17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5"/>
      <c r="D232" s="14"/>
      <c r="E232" s="14"/>
      <c r="F232" s="14"/>
      <c r="G232" s="17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5"/>
      <c r="D233" s="14"/>
      <c r="E233" s="14"/>
      <c r="F233" s="14"/>
      <c r="G233" s="17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5"/>
      <c r="D234" s="14"/>
      <c r="E234" s="14"/>
      <c r="F234" s="14"/>
      <c r="G234" s="17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5"/>
      <c r="D235" s="14"/>
      <c r="E235" s="14"/>
      <c r="F235" s="14"/>
      <c r="G235" s="17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5"/>
      <c r="D236" s="14"/>
      <c r="E236" s="14"/>
      <c r="F236" s="14"/>
      <c r="G236" s="17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5"/>
      <c r="D237" s="14"/>
      <c r="E237" s="14"/>
      <c r="F237" s="14"/>
      <c r="G237" s="17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5"/>
      <c r="D238" s="14"/>
      <c r="E238" s="14"/>
      <c r="F238" s="14"/>
      <c r="G238" s="17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5"/>
      <c r="D239" s="14"/>
      <c r="E239" s="14"/>
      <c r="F239" s="14"/>
      <c r="G239" s="17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5"/>
      <c r="D240" s="14"/>
      <c r="E240" s="14"/>
      <c r="F240" s="14"/>
      <c r="G240" s="17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5"/>
      <c r="D241" s="14"/>
      <c r="E241" s="14"/>
      <c r="F241" s="14"/>
      <c r="G241" s="17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5"/>
      <c r="D242" s="14"/>
      <c r="E242" s="14"/>
      <c r="F242" s="14"/>
      <c r="G242" s="17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5"/>
      <c r="D243" s="14"/>
      <c r="E243" s="14"/>
      <c r="F243" s="14"/>
      <c r="G243" s="17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15"/>
      <c r="B244" s="15"/>
      <c r="C244" s="15"/>
      <c r="D244" s="14"/>
      <c r="E244" s="14"/>
      <c r="F244" s="14"/>
      <c r="G244" s="17"/>
      <c r="H244" s="14"/>
      <c r="I244" s="14"/>
      <c r="J244" s="17"/>
      <c r="K244" s="17"/>
      <c r="L244" s="17"/>
      <c r="M244" s="17"/>
      <c r="N244" s="17"/>
      <c r="O244" s="17"/>
      <c r="Q244" s="15"/>
      <c r="R244" s="15"/>
      <c r="S244" s="15"/>
    </row>
    <row r="245" ht="15.75" customHeight="1">
      <c r="A245" s="15"/>
      <c r="B245" s="15"/>
      <c r="C245" s="15"/>
      <c r="D245" s="14"/>
      <c r="E245" s="14"/>
      <c r="F245" s="14"/>
      <c r="G245" s="17"/>
      <c r="H245" s="14"/>
      <c r="I245" s="14"/>
      <c r="J245" s="17"/>
      <c r="K245" s="17"/>
      <c r="L245" s="17"/>
      <c r="M245" s="17"/>
      <c r="N245" s="17"/>
      <c r="O245" s="17"/>
      <c r="Q245" s="15"/>
      <c r="R245" s="15"/>
      <c r="S245" s="15"/>
    </row>
    <row r="246" ht="15.75" customHeight="1">
      <c r="A246" s="15"/>
      <c r="B246" s="15"/>
      <c r="C246" s="15"/>
      <c r="D246" s="14"/>
      <c r="E246" s="14"/>
      <c r="F246" s="14"/>
      <c r="G246" s="17"/>
      <c r="H246" s="14"/>
      <c r="I246" s="14"/>
      <c r="J246" s="17"/>
      <c r="K246" s="17"/>
      <c r="L246" s="17"/>
      <c r="M246" s="17"/>
      <c r="N246" s="17"/>
      <c r="O246" s="17"/>
      <c r="Q246" s="15"/>
      <c r="R246" s="15"/>
      <c r="S246" s="15"/>
    </row>
    <row r="247" ht="15.75" customHeight="1">
      <c r="A247" s="15"/>
      <c r="B247" s="15"/>
      <c r="C247" s="15"/>
      <c r="D247" s="14"/>
      <c r="E247" s="14"/>
      <c r="F247" s="14"/>
      <c r="G247" s="17"/>
      <c r="H247" s="14"/>
      <c r="I247" s="14"/>
      <c r="J247" s="17"/>
      <c r="K247" s="17"/>
      <c r="L247" s="17"/>
      <c r="M247" s="17"/>
      <c r="N247" s="17"/>
      <c r="O247" s="17"/>
      <c r="Q247" s="15"/>
      <c r="R247" s="15"/>
      <c r="S247" s="15"/>
    </row>
    <row r="248" ht="15.75" customHeight="1">
      <c r="A248" s="15"/>
      <c r="B248" s="15"/>
      <c r="C248" s="15"/>
      <c r="D248" s="14"/>
      <c r="E248" s="14"/>
      <c r="F248" s="14"/>
      <c r="G248" s="17"/>
      <c r="H248" s="14"/>
      <c r="I248" s="14"/>
      <c r="J248" s="17"/>
      <c r="K248" s="17"/>
      <c r="L248" s="17"/>
      <c r="M248" s="17"/>
      <c r="N248" s="17"/>
      <c r="O248" s="17"/>
      <c r="Q248" s="15"/>
      <c r="R248" s="15"/>
      <c r="S248" s="15"/>
    </row>
    <row r="249" ht="15.75" customHeight="1">
      <c r="A249" s="15"/>
      <c r="B249" s="15"/>
      <c r="C249" s="15"/>
      <c r="D249" s="14"/>
      <c r="E249" s="14"/>
      <c r="F249" s="14"/>
      <c r="G249" s="17"/>
      <c r="H249" s="14"/>
      <c r="I249" s="14"/>
      <c r="J249" s="17"/>
      <c r="K249" s="17"/>
      <c r="L249" s="17"/>
      <c r="M249" s="17"/>
      <c r="N249" s="17"/>
      <c r="O249" s="17"/>
      <c r="Q249" s="15"/>
      <c r="R249" s="15"/>
      <c r="S249" s="15"/>
    </row>
    <row r="250" ht="15.75" customHeight="1">
      <c r="A250" s="15"/>
      <c r="B250" s="15"/>
      <c r="C250" s="15"/>
      <c r="D250" s="14"/>
      <c r="E250" s="14"/>
      <c r="F250" s="14"/>
      <c r="G250" s="17"/>
      <c r="H250" s="14"/>
      <c r="I250" s="14"/>
      <c r="J250" s="17"/>
      <c r="K250" s="17"/>
      <c r="L250" s="17"/>
      <c r="M250" s="17"/>
      <c r="N250" s="17"/>
      <c r="O250" s="17"/>
      <c r="Q250" s="15"/>
      <c r="R250" s="15"/>
      <c r="S250" s="15"/>
    </row>
    <row r="251" ht="15.75" customHeight="1">
      <c r="A251" s="15"/>
      <c r="B251" s="15"/>
      <c r="C251" s="15"/>
      <c r="D251" s="14"/>
      <c r="E251" s="14"/>
      <c r="F251" s="14"/>
      <c r="G251" s="17"/>
      <c r="H251" s="14"/>
      <c r="I251" s="14"/>
      <c r="J251" s="17"/>
      <c r="K251" s="17"/>
      <c r="L251" s="17"/>
      <c r="M251" s="17"/>
      <c r="N251" s="17"/>
      <c r="O251" s="17"/>
      <c r="Q251" s="15"/>
      <c r="R251" s="15"/>
      <c r="S251" s="15"/>
    </row>
    <row r="252" ht="15.75" customHeight="1">
      <c r="A252" s="15"/>
      <c r="B252" s="15"/>
      <c r="C252" s="15"/>
      <c r="D252" s="14"/>
      <c r="E252" s="14"/>
      <c r="F252" s="14"/>
      <c r="G252" s="17"/>
      <c r="H252" s="14"/>
      <c r="I252" s="14"/>
      <c r="J252" s="17"/>
      <c r="K252" s="17"/>
      <c r="L252" s="17"/>
      <c r="M252" s="17"/>
      <c r="N252" s="17"/>
      <c r="O252" s="17"/>
      <c r="Q252" s="15"/>
      <c r="R252" s="15"/>
      <c r="S252" s="15"/>
    </row>
    <row r="253" ht="15.75" customHeight="1">
      <c r="A253" s="15"/>
      <c r="B253" s="15"/>
      <c r="C253" s="15"/>
      <c r="D253" s="14"/>
      <c r="E253" s="14"/>
      <c r="F253" s="14"/>
      <c r="G253" s="17"/>
      <c r="H253" s="14"/>
      <c r="I253" s="14"/>
      <c r="J253" s="17"/>
      <c r="K253" s="17"/>
      <c r="L253" s="17"/>
      <c r="M253" s="17"/>
      <c r="N253" s="17"/>
      <c r="O253" s="17"/>
      <c r="Q253" s="15"/>
      <c r="R253" s="15"/>
      <c r="S253" s="15"/>
    </row>
    <row r="254" ht="15.75" customHeight="1">
      <c r="A254" s="15"/>
      <c r="B254" s="15"/>
      <c r="C254" s="15"/>
      <c r="D254" s="14"/>
      <c r="E254" s="14"/>
      <c r="F254" s="14"/>
      <c r="G254" s="17"/>
      <c r="H254" s="14"/>
      <c r="I254" s="14"/>
      <c r="J254" s="17"/>
      <c r="K254" s="17"/>
      <c r="L254" s="17"/>
      <c r="M254" s="17"/>
      <c r="N254" s="17"/>
      <c r="O254" s="17"/>
      <c r="Q254" s="15"/>
      <c r="R254" s="15"/>
      <c r="S254" s="15"/>
    </row>
    <row r="255" ht="15.75" customHeight="1">
      <c r="A255" s="15"/>
      <c r="B255" s="15"/>
      <c r="C255" s="15"/>
      <c r="D255" s="14"/>
      <c r="E255" s="14"/>
      <c r="F255" s="14"/>
      <c r="G255" s="17"/>
      <c r="H255" s="14"/>
      <c r="I255" s="14"/>
      <c r="J255" s="17"/>
      <c r="K255" s="17"/>
      <c r="L255" s="17"/>
      <c r="M255" s="17"/>
      <c r="N255" s="17"/>
      <c r="O255" s="17"/>
      <c r="Q255" s="15"/>
      <c r="R255" s="15"/>
      <c r="S255" s="15"/>
    </row>
    <row r="256" ht="15.75" customHeight="1">
      <c r="A256" s="39"/>
      <c r="B256" s="39"/>
      <c r="C256" s="39"/>
      <c r="D256" s="39"/>
      <c r="E256" s="39"/>
      <c r="F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F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F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F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F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F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F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F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F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F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F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F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F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F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F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F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F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F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F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F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F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F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F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F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F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F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F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F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F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F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F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F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F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F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F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F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F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F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F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F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F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F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F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F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F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F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F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F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F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F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F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F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F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F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F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F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F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F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F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F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F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F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F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F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F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F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F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F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F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F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F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F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F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F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F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F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F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F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F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F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F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F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F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F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F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F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F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F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F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F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F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F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F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F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F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F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F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F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F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F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F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F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F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F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F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F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F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F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F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F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F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F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F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F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F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F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F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F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F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F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F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F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F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F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F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F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F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F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F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F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F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F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F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F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F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F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F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F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F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F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F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F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F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F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F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F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F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F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F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F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F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F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F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F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F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F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F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F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F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F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F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F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F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F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F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F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F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F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F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F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F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F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F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F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F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F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F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F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F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F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F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F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F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F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F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F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F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F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F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F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F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F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F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F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F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F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F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F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F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F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F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F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F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F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F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F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F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F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F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F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F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F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F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F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F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F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F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F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F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F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F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F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F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F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F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F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F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F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F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F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F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F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F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F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F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F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F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F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F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F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F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F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F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F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F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F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F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F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F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F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F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F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F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F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F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F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F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F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F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F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F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F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F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F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F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F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F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F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F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F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F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F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F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F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F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F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F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F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F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F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F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F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F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F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F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F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F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F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F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F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F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F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F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F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F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F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F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F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F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F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F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F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F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F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F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F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F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F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F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F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F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F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F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F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F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F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F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F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F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F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F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F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F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F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F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F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F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F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F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F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F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F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F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F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F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F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F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F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F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F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F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F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F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F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F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F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F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F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F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F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F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F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F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F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F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F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F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F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F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F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F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F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F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F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F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F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F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F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F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F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F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F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F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F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F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F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F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F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F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F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F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F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F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F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F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F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F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F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F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F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F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F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F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F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F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F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F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F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F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F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F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F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F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F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F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F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F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F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F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F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F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F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F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F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F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F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F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F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F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F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F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F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F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F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F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F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F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F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F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F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F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F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F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F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F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F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F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F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F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F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F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F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F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F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F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F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F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F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F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F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F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F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F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F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F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F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F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F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F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F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F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F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F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F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F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F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F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F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F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F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F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F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F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F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F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F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F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F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F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F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F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F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F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F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F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F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F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F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F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F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F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F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F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F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F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F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F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F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F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F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F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F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F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F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F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F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F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F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F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F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F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F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F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F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F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F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F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F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F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F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F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F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F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F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F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F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F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F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F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F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F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F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F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F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F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F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F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F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F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F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F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F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F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F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F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F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F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F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F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F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F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F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F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F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F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F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F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F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F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F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F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F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F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F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F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F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F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F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F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F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F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F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F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F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F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F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F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F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F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F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F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F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F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F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F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F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F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F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F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F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F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F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F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F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F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F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F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F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F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F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F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F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F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F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F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F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F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F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F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F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F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F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F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F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F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F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F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F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F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F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F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F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F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F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F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F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F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F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F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F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F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F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F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F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F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F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F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F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F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F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F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F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F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F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F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F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F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F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F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F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F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F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F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F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F910" s="39"/>
      <c r="H910" s="39"/>
      <c r="I910" s="39"/>
      <c r="O910" s="39"/>
      <c r="Q910" s="39"/>
      <c r="R910" s="39"/>
      <c r="S910" s="39"/>
    </row>
    <row r="911" ht="15.75" customHeight="1">
      <c r="A911" s="39"/>
      <c r="B911" s="39"/>
      <c r="C911" s="39"/>
      <c r="D911" s="39"/>
      <c r="E911" s="39"/>
      <c r="F911" s="39"/>
      <c r="H911" s="39"/>
      <c r="I911" s="39"/>
      <c r="O911" s="39"/>
      <c r="Q911" s="39"/>
      <c r="R911" s="39"/>
      <c r="S911" s="39"/>
    </row>
    <row r="912" ht="15.75" customHeight="1">
      <c r="A912" s="39"/>
      <c r="B912" s="39"/>
      <c r="C912" s="39"/>
      <c r="D912" s="39"/>
      <c r="E912" s="39"/>
      <c r="F912" s="39"/>
      <c r="H912" s="39"/>
      <c r="I912" s="39"/>
      <c r="O912" s="39"/>
      <c r="Q912" s="39"/>
      <c r="R912" s="39"/>
      <c r="S912" s="39"/>
    </row>
    <row r="913" ht="15.75" customHeight="1">
      <c r="A913" s="39"/>
      <c r="B913" s="39"/>
      <c r="C913" s="39"/>
      <c r="D913" s="39"/>
      <c r="E913" s="39"/>
      <c r="F913" s="39"/>
      <c r="H913" s="39"/>
      <c r="I913" s="39"/>
      <c r="O913" s="39"/>
      <c r="Q913" s="39"/>
      <c r="R913" s="39"/>
      <c r="S913" s="39"/>
    </row>
    <row r="914" ht="15.75" customHeight="1">
      <c r="A914" s="39"/>
      <c r="B914" s="39"/>
      <c r="C914" s="39"/>
      <c r="D914" s="39"/>
      <c r="E914" s="39"/>
      <c r="F914" s="39"/>
      <c r="H914" s="39"/>
      <c r="I914" s="39"/>
      <c r="O914" s="39"/>
      <c r="Q914" s="39"/>
      <c r="R914" s="39"/>
      <c r="S914" s="39"/>
    </row>
    <row r="915" ht="15.75" customHeight="1">
      <c r="A915" s="39"/>
      <c r="B915" s="39"/>
      <c r="C915" s="39"/>
      <c r="D915" s="39"/>
      <c r="E915" s="39"/>
      <c r="F915" s="39"/>
      <c r="H915" s="39"/>
      <c r="I915" s="39"/>
      <c r="O915" s="39"/>
      <c r="Q915" s="39"/>
      <c r="R915" s="39"/>
      <c r="S915" s="39"/>
    </row>
    <row r="916" ht="15.75" customHeight="1">
      <c r="A916" s="39"/>
      <c r="B916" s="39"/>
      <c r="C916" s="39"/>
      <c r="D916" s="39"/>
      <c r="E916" s="39"/>
      <c r="F916" s="39"/>
      <c r="H916" s="39"/>
      <c r="I916" s="39"/>
      <c r="O916" s="39"/>
      <c r="Q916" s="39"/>
      <c r="R916" s="39"/>
      <c r="S916" s="39"/>
    </row>
    <row r="917" ht="15.75" customHeight="1">
      <c r="A917" s="39"/>
      <c r="B917" s="39"/>
      <c r="C917" s="39"/>
      <c r="D917" s="39"/>
      <c r="E917" s="39"/>
      <c r="F917" s="39"/>
      <c r="H917" s="39"/>
      <c r="I917" s="39"/>
      <c r="O917" s="39"/>
      <c r="Q917" s="39"/>
      <c r="R917" s="39"/>
      <c r="S917" s="39"/>
    </row>
    <row r="918" ht="15.75" customHeight="1">
      <c r="A918" s="39"/>
      <c r="B918" s="39"/>
      <c r="C918" s="39"/>
      <c r="D918" s="39"/>
      <c r="E918" s="39"/>
      <c r="F918" s="39"/>
      <c r="H918" s="39"/>
      <c r="I918" s="39"/>
      <c r="O918" s="39"/>
      <c r="Q918" s="39"/>
      <c r="R918" s="39"/>
      <c r="S918" s="39"/>
    </row>
    <row r="919" ht="15.75" customHeight="1">
      <c r="A919" s="39"/>
      <c r="B919" s="39"/>
      <c r="C919" s="39"/>
      <c r="D919" s="39"/>
      <c r="E919" s="39"/>
      <c r="F919" s="39"/>
      <c r="H919" s="39"/>
      <c r="I919" s="39"/>
      <c r="O919" s="39"/>
      <c r="Q919" s="39"/>
      <c r="R919" s="39"/>
      <c r="S919" s="39"/>
    </row>
    <row r="920" ht="15.75" customHeight="1">
      <c r="A920" s="39"/>
      <c r="B920" s="39"/>
      <c r="C920" s="39"/>
      <c r="D920" s="39"/>
      <c r="E920" s="39"/>
      <c r="F920" s="39"/>
      <c r="H920" s="39"/>
      <c r="I920" s="39"/>
      <c r="O920" s="39"/>
      <c r="Q920" s="39"/>
      <c r="R920" s="39"/>
      <c r="S920" s="39"/>
    </row>
    <row r="921" ht="15.75" customHeight="1">
      <c r="A921" s="39"/>
      <c r="B921" s="39"/>
      <c r="C921" s="39"/>
      <c r="D921" s="39"/>
      <c r="E921" s="39"/>
      <c r="F921" s="39"/>
      <c r="H921" s="39"/>
      <c r="I921" s="39"/>
      <c r="O921" s="39"/>
      <c r="Q921" s="39"/>
      <c r="R921" s="39"/>
      <c r="S921" s="39"/>
    </row>
    <row r="922" ht="15.75" customHeight="1">
      <c r="A922" s="39"/>
      <c r="B922" s="39"/>
      <c r="C922" s="39"/>
      <c r="D922" s="39"/>
      <c r="E922" s="39"/>
      <c r="F922" s="39"/>
      <c r="H922" s="39"/>
      <c r="I922" s="39"/>
      <c r="O922" s="39"/>
      <c r="Q922" s="39"/>
      <c r="R922" s="39"/>
      <c r="S922" s="39"/>
    </row>
    <row r="923" ht="15.75" customHeight="1">
      <c r="A923" s="39"/>
      <c r="B923" s="39"/>
      <c r="C923" s="39"/>
      <c r="D923" s="39"/>
      <c r="E923" s="39"/>
      <c r="F923" s="39"/>
      <c r="H923" s="39"/>
      <c r="I923" s="39"/>
      <c r="O923" s="39"/>
      <c r="Q923" s="39"/>
      <c r="R923" s="39"/>
      <c r="S923" s="39"/>
    </row>
    <row r="924" ht="15.75" customHeight="1">
      <c r="A924" s="39"/>
      <c r="B924" s="39"/>
      <c r="C924" s="39"/>
      <c r="D924" s="39"/>
      <c r="E924" s="39"/>
      <c r="F924" s="39"/>
      <c r="H924" s="39"/>
      <c r="I924" s="39"/>
      <c r="O924" s="39"/>
      <c r="Q924" s="39"/>
      <c r="R924" s="39"/>
      <c r="S924" s="39"/>
    </row>
    <row r="925" ht="15.75" customHeight="1">
      <c r="A925" s="39"/>
      <c r="B925" s="39"/>
      <c r="C925" s="39"/>
      <c r="D925" s="39"/>
      <c r="E925" s="39"/>
      <c r="F925" s="39"/>
      <c r="H925" s="39"/>
      <c r="I925" s="39"/>
      <c r="O925" s="39"/>
      <c r="Q925" s="39"/>
      <c r="R925" s="39"/>
      <c r="S925" s="39"/>
    </row>
    <row r="926" ht="15.75" customHeight="1">
      <c r="A926" s="39"/>
      <c r="B926" s="39"/>
      <c r="C926" s="39"/>
      <c r="D926" s="39"/>
      <c r="E926" s="39"/>
      <c r="F926" s="39"/>
      <c r="H926" s="39"/>
      <c r="I926" s="39"/>
      <c r="O926" s="39"/>
      <c r="Q926" s="39"/>
      <c r="R926" s="39"/>
      <c r="S926" s="39"/>
    </row>
    <row r="927" ht="15.75" customHeight="1">
      <c r="A927" s="39"/>
      <c r="B927" s="39"/>
      <c r="C927" s="39"/>
      <c r="D927" s="39"/>
      <c r="E927" s="39"/>
      <c r="F927" s="39"/>
      <c r="H927" s="39"/>
      <c r="I927" s="39"/>
      <c r="O927" s="39"/>
      <c r="Q927" s="39"/>
      <c r="R927" s="39"/>
      <c r="S927" s="39"/>
    </row>
    <row r="928" ht="15.75" customHeight="1">
      <c r="A928" s="39"/>
      <c r="B928" s="39"/>
      <c r="C928" s="39"/>
      <c r="D928" s="39"/>
      <c r="E928" s="39"/>
      <c r="F928" s="39"/>
      <c r="H928" s="39"/>
      <c r="I928" s="39"/>
      <c r="O928" s="39"/>
      <c r="Q928" s="39"/>
      <c r="R928" s="39"/>
      <c r="S928" s="39"/>
    </row>
    <row r="929" ht="15.75" customHeight="1">
      <c r="A929" s="39"/>
      <c r="B929" s="39"/>
      <c r="C929" s="39"/>
      <c r="D929" s="39"/>
      <c r="E929" s="39"/>
      <c r="F929" s="39"/>
      <c r="H929" s="39"/>
      <c r="I929" s="39"/>
      <c r="O929" s="39"/>
      <c r="Q929" s="39"/>
      <c r="R929" s="39"/>
      <c r="S929" s="39"/>
    </row>
    <row r="930" ht="15.75" customHeight="1">
      <c r="A930" s="39"/>
      <c r="B930" s="39"/>
      <c r="C930" s="39"/>
      <c r="D930" s="39"/>
      <c r="E930" s="39"/>
      <c r="F930" s="39"/>
      <c r="H930" s="39"/>
      <c r="I930" s="39"/>
      <c r="O930" s="39"/>
      <c r="Q930" s="39"/>
      <c r="R930" s="39"/>
      <c r="S930" s="39"/>
    </row>
    <row r="931" ht="15.75" customHeight="1">
      <c r="A931" s="39"/>
      <c r="B931" s="39"/>
      <c r="C931" s="39"/>
      <c r="D931" s="39"/>
      <c r="E931" s="39"/>
      <c r="F931" s="39"/>
      <c r="H931" s="39"/>
      <c r="I931" s="39"/>
      <c r="O931" s="39"/>
      <c r="Q931" s="39"/>
      <c r="R931" s="39"/>
      <c r="S931" s="39"/>
    </row>
    <row r="932" ht="15.75" customHeight="1">
      <c r="A932" s="39"/>
      <c r="B932" s="39"/>
      <c r="C932" s="39"/>
      <c r="D932" s="39"/>
      <c r="E932" s="39"/>
      <c r="F932" s="39"/>
      <c r="H932" s="39"/>
      <c r="I932" s="39"/>
      <c r="O932" s="39"/>
      <c r="Q932" s="39"/>
      <c r="R932" s="39"/>
      <c r="S932" s="39"/>
    </row>
    <row r="933" ht="15.75" customHeight="1">
      <c r="A933" s="39"/>
      <c r="B933" s="39"/>
      <c r="C933" s="39"/>
      <c r="D933" s="39"/>
      <c r="E933" s="39"/>
      <c r="F933" s="39"/>
      <c r="H933" s="39"/>
      <c r="I933" s="39"/>
      <c r="O933" s="39"/>
      <c r="Q933" s="39"/>
      <c r="R933" s="39"/>
      <c r="S933" s="39"/>
    </row>
    <row r="934" ht="15.75" customHeight="1">
      <c r="A934" s="39"/>
      <c r="B934" s="39"/>
      <c r="C934" s="39"/>
      <c r="D934" s="39"/>
      <c r="E934" s="39"/>
      <c r="F934" s="39"/>
      <c r="H934" s="39"/>
      <c r="I934" s="39"/>
      <c r="O934" s="39"/>
      <c r="Q934" s="39"/>
      <c r="R934" s="39"/>
      <c r="S934" s="39"/>
    </row>
    <row r="935" ht="15.75" customHeight="1">
      <c r="A935" s="39"/>
      <c r="B935" s="39"/>
      <c r="C935" s="39"/>
      <c r="D935" s="39"/>
      <c r="E935" s="39"/>
      <c r="F935" s="39"/>
      <c r="H935" s="39"/>
      <c r="I935" s="39"/>
      <c r="O935" s="39"/>
      <c r="Q935" s="39"/>
      <c r="R935" s="39"/>
      <c r="S935" s="39"/>
    </row>
    <row r="936" ht="15.75" customHeight="1">
      <c r="A936" s="39"/>
      <c r="B936" s="39"/>
      <c r="C936" s="39"/>
      <c r="D936" s="39"/>
      <c r="E936" s="39"/>
      <c r="F936" s="39"/>
      <c r="H936" s="39"/>
      <c r="I936" s="39"/>
      <c r="O936" s="39"/>
      <c r="Q936" s="39"/>
      <c r="R936" s="39"/>
      <c r="S936" s="39"/>
    </row>
    <row r="937" ht="15.75" customHeight="1">
      <c r="A937" s="39"/>
      <c r="B937" s="39"/>
      <c r="C937" s="39"/>
      <c r="D937" s="39"/>
      <c r="E937" s="39"/>
      <c r="F937" s="39"/>
      <c r="H937" s="39"/>
      <c r="I937" s="39"/>
      <c r="O937" s="39"/>
      <c r="Q937" s="39"/>
      <c r="R937" s="39"/>
      <c r="S937" s="39"/>
    </row>
    <row r="938" ht="15.75" customHeight="1">
      <c r="A938" s="39"/>
      <c r="B938" s="39"/>
      <c r="C938" s="39"/>
      <c r="D938" s="39"/>
      <c r="E938" s="39"/>
      <c r="F938" s="39"/>
      <c r="H938" s="39"/>
      <c r="I938" s="39"/>
      <c r="O938" s="39"/>
      <c r="Q938" s="39"/>
      <c r="R938" s="39"/>
      <c r="S938" s="39"/>
    </row>
    <row r="939" ht="15.75" customHeight="1">
      <c r="A939" s="39"/>
      <c r="B939" s="39"/>
      <c r="C939" s="39"/>
      <c r="D939" s="39"/>
      <c r="E939" s="39"/>
      <c r="F939" s="39"/>
      <c r="H939" s="39"/>
      <c r="I939" s="39"/>
      <c r="O939" s="39"/>
      <c r="Q939" s="39"/>
      <c r="R939" s="39"/>
      <c r="S939" s="39"/>
    </row>
    <row r="940" ht="15.75" customHeight="1">
      <c r="A940" s="39"/>
      <c r="B940" s="39"/>
      <c r="C940" s="39"/>
      <c r="D940" s="39"/>
      <c r="E940" s="39"/>
      <c r="F940" s="39"/>
      <c r="H940" s="39"/>
      <c r="I940" s="39"/>
      <c r="O940" s="39"/>
      <c r="Q940" s="39"/>
      <c r="R940" s="39"/>
      <c r="S940" s="39"/>
    </row>
    <row r="941" ht="15.75" customHeight="1">
      <c r="A941" s="39"/>
      <c r="B941" s="39"/>
      <c r="C941" s="39"/>
      <c r="D941" s="39"/>
      <c r="E941" s="39"/>
      <c r="F941" s="39"/>
      <c r="H941" s="39"/>
      <c r="I941" s="39"/>
      <c r="O941" s="39"/>
      <c r="Q941" s="39"/>
      <c r="R941" s="39"/>
      <c r="S941" s="39"/>
    </row>
    <row r="942" ht="15.75" customHeight="1">
      <c r="A942" s="39"/>
      <c r="B942" s="39"/>
      <c r="C942" s="39"/>
      <c r="D942" s="39"/>
      <c r="E942" s="39"/>
      <c r="F942" s="39"/>
      <c r="H942" s="39"/>
      <c r="I942" s="39"/>
      <c r="O942" s="39"/>
      <c r="Q942" s="39"/>
      <c r="R942" s="39"/>
      <c r="S942" s="39"/>
    </row>
    <row r="943" ht="15.75" customHeight="1">
      <c r="A943" s="39"/>
      <c r="B943" s="39"/>
      <c r="C943" s="39"/>
      <c r="D943" s="39"/>
      <c r="E943" s="39"/>
      <c r="F943" s="39"/>
      <c r="H943" s="39"/>
      <c r="I943" s="39"/>
      <c r="O943" s="39"/>
      <c r="Q943" s="39"/>
      <c r="R943" s="39"/>
      <c r="S943" s="39"/>
    </row>
    <row r="944" ht="15.75" customHeight="1">
      <c r="A944" s="39"/>
      <c r="B944" s="39"/>
      <c r="C944" s="39"/>
      <c r="D944" s="39"/>
      <c r="E944" s="39"/>
      <c r="F944" s="39"/>
      <c r="H944" s="39"/>
      <c r="I944" s="39"/>
      <c r="O944" s="39"/>
      <c r="Q944" s="39"/>
      <c r="R944" s="39"/>
      <c r="S944" s="39"/>
    </row>
    <row r="945" ht="15.75" customHeight="1">
      <c r="A945" s="39"/>
      <c r="B945" s="39"/>
      <c r="C945" s="39"/>
      <c r="D945" s="39"/>
      <c r="E945" s="39"/>
      <c r="F945" s="39"/>
      <c r="H945" s="39"/>
      <c r="I945" s="39"/>
      <c r="O945" s="39"/>
      <c r="Q945" s="39"/>
      <c r="R945" s="39"/>
      <c r="S945" s="39"/>
    </row>
    <row r="946" ht="15.75" customHeight="1">
      <c r="A946" s="39"/>
      <c r="B946" s="39"/>
      <c r="C946" s="39"/>
      <c r="D946" s="39"/>
      <c r="E946" s="39"/>
      <c r="F946" s="39"/>
      <c r="H946" s="39"/>
      <c r="I946" s="39"/>
      <c r="O946" s="39"/>
      <c r="Q946" s="39"/>
      <c r="R946" s="39"/>
      <c r="S946" s="39"/>
    </row>
    <row r="947" ht="15.75" customHeight="1">
      <c r="A947" s="39"/>
      <c r="B947" s="39"/>
      <c r="C947" s="39"/>
      <c r="D947" s="39"/>
      <c r="E947" s="39"/>
      <c r="F947" s="39"/>
      <c r="H947" s="39"/>
      <c r="I947" s="39"/>
      <c r="O947" s="39"/>
      <c r="Q947" s="39"/>
      <c r="R947" s="39"/>
      <c r="S947" s="39"/>
    </row>
    <row r="948" ht="15.75" customHeight="1">
      <c r="A948" s="39"/>
      <c r="B948" s="39"/>
      <c r="C948" s="39"/>
      <c r="D948" s="39"/>
      <c r="E948" s="39"/>
      <c r="F948" s="39"/>
      <c r="H948" s="39"/>
      <c r="I948" s="39"/>
      <c r="O948" s="39"/>
      <c r="Q948" s="39"/>
      <c r="R948" s="39"/>
      <c r="S948" s="39"/>
    </row>
    <row r="949" ht="15.75" customHeight="1">
      <c r="A949" s="39"/>
      <c r="B949" s="39"/>
      <c r="C949" s="39"/>
      <c r="D949" s="39"/>
      <c r="E949" s="39"/>
      <c r="F949" s="39"/>
      <c r="H949" s="39"/>
      <c r="I949" s="39"/>
      <c r="O949" s="39"/>
      <c r="Q949" s="39"/>
      <c r="R949" s="39"/>
      <c r="S949" s="39"/>
    </row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4:$Q$949"/>
  <mergeCells count="2">
    <mergeCell ref="B1:R1"/>
    <mergeCell ref="B2:Q2"/>
  </mergeCells>
  <conditionalFormatting sqref="C7 C9 C16:C18 C23:C29 C32:C33">
    <cfRule type="expression" dxfId="1" priority="1">
      <formula>COUNTIF(C:C,C7)&gt;1</formula>
    </cfRule>
  </conditionalFormatting>
  <dataValidations>
    <dataValidation type="list" allowBlank="1" sqref="E5:F55 D56:F949">
      <formula1>'Validação de Dados'!$B$2:$B$491</formula1>
    </dataValidation>
    <dataValidation type="list" allowBlank="1" showInputMessage="1" prompt="Insira um componente válido" sqref="C5:C949">
      <formula1>'Validação de Dados'!$A$2:$A$491</formula1>
    </dataValidation>
    <dataValidation type="list" allowBlank="1" showInputMessage="1" prompt="Insira um código válido" sqref="A56:B949">
      <formula1>'Validação de Dados'!$C$2:$C$491</formula1>
    </dataValidation>
    <dataValidation type="list" allowBlank="1" sqref="H5:I949">
      <formula1>'Validação de Dados'!$C$505:$C$510</formula1>
    </dataValidation>
    <dataValidation type="list" allowBlank="1" sqref="Q5:S949">
      <formula1>'Lista Professores'!$A$1:$A$138</formula1>
    </dataValidation>
    <dataValidation type="list" allowBlank="1" sqref="O5:O6 O7:P7 O8 O9:P9 O10:O15 O16:P20 O21:O22 O23:P24 O25:O27 O28:P29 O30:O949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5" t="str">
        <f>IFERROR(__xludf.DUMMYFUNCTION("QUERY({'LIM2'!A4:N1000},""select * where Col8 = 'Música'"")"),"#REF!")</f>
        <v>#REF!</v>
      </c>
      <c r="B1" s="15" t="str">
        <f t="shared" ref="B1:N1" si="1">"COMPUTED_VALUE"</f>
        <v>COMPUTED_VALUE</v>
      </c>
      <c r="C1" s="15" t="str">
        <f t="shared" si="1"/>
        <v>COMPUTED_VALUE</v>
      </c>
      <c r="D1" s="15" t="str">
        <f t="shared" si="1"/>
        <v>COMPUTED_VALUE</v>
      </c>
      <c r="E1" s="15" t="str">
        <f t="shared" si="1"/>
        <v>COMPUTED_VALUE</v>
      </c>
      <c r="F1" s="15" t="str">
        <f t="shared" si="1"/>
        <v>COMPUTED_VALUE</v>
      </c>
      <c r="G1" s="15" t="str">
        <f t="shared" si="1"/>
        <v>COMPUTED_VALUE</v>
      </c>
      <c r="H1" s="15" t="str">
        <f t="shared" si="1"/>
        <v>COMPUTED_VALUE</v>
      </c>
      <c r="I1" s="15" t="str">
        <f t="shared" si="1"/>
        <v>COMPUTED_VALUE</v>
      </c>
      <c r="J1" s="15" t="str">
        <f t="shared" si="1"/>
        <v>COMPUTED_VALUE</v>
      </c>
      <c r="K1" s="15" t="str">
        <f t="shared" si="1"/>
        <v>COMPUTED_VALUE</v>
      </c>
      <c r="L1" s="15" t="str">
        <f t="shared" si="1"/>
        <v>COMPUTED_VALUE</v>
      </c>
      <c r="M1" s="15" t="str">
        <f t="shared" si="1"/>
        <v>COMPUTED_VALUE</v>
      </c>
      <c r="N1" s="15" t="str">
        <f t="shared" si="1"/>
        <v>COMPUTED_VALUE</v>
      </c>
    </row>
    <row r="2" ht="15.75" customHeight="1">
      <c r="A2" s="15" t="str">
        <f t="shared" ref="A2:D2" si="2">"COMPUTED_VALUE"</f>
        <v>COMPUTED_VALUE</v>
      </c>
      <c r="B2" s="15" t="str">
        <f t="shared" si="2"/>
        <v>COMPUTED_VALUE</v>
      </c>
      <c r="C2" s="15" t="str">
        <f t="shared" si="2"/>
        <v>COMPUTED_VALUE</v>
      </c>
      <c r="D2" s="15" t="str">
        <f t="shared" si="2"/>
        <v>COMPUTED_VALUE</v>
      </c>
      <c r="E2" s="15"/>
      <c r="F2" s="15"/>
      <c r="G2" s="15" t="str">
        <f t="shared" ref="G2:H2" si="3">"COMPUTED_VALUE"</f>
        <v>COMPUTED_VALUE</v>
      </c>
      <c r="H2" s="15" t="str">
        <f t="shared" si="3"/>
        <v>COMPUTED_VALUE</v>
      </c>
      <c r="I2" s="15"/>
      <c r="J2" s="15"/>
      <c r="K2" s="15" t="str">
        <f t="shared" ref="K2:N2" si="4">"COMPUTED_VALUE"</f>
        <v>COMPUTED_VALUE</v>
      </c>
      <c r="L2" s="15" t="str">
        <f t="shared" si="4"/>
        <v>COMPUTED_VALUE</v>
      </c>
      <c r="M2" s="15" t="str">
        <f t="shared" si="4"/>
        <v>COMPUTED_VALUE</v>
      </c>
      <c r="N2" s="15" t="str">
        <f t="shared" si="4"/>
        <v>COMPUTED_VALUE</v>
      </c>
    </row>
    <row r="3" ht="15.75" customHeight="1">
      <c r="A3" s="15" t="str">
        <f t="shared" ref="A3:D3" si="5">"COMPUTED_VALUE"</f>
        <v>COMPUTED_VALUE</v>
      </c>
      <c r="B3" s="15" t="str">
        <f t="shared" si="5"/>
        <v>COMPUTED_VALUE</v>
      </c>
      <c r="C3" s="15" t="str">
        <f t="shared" si="5"/>
        <v>COMPUTED_VALUE</v>
      </c>
      <c r="D3" s="15" t="str">
        <f t="shared" si="5"/>
        <v>COMPUTED_VALUE</v>
      </c>
      <c r="E3" s="15"/>
      <c r="F3" s="15"/>
      <c r="G3" s="15" t="str">
        <f t="shared" ref="G3:H3" si="6">"COMPUTED_VALUE"</f>
        <v>COMPUTED_VALUE</v>
      </c>
      <c r="H3" s="15" t="str">
        <f t="shared" si="6"/>
        <v>COMPUTED_VALUE</v>
      </c>
      <c r="I3" s="15"/>
      <c r="J3" s="15"/>
      <c r="K3" s="15" t="str">
        <f t="shared" ref="K3:N3" si="7">"COMPUTED_VALUE"</f>
        <v>COMPUTED_VALUE</v>
      </c>
      <c r="L3" s="15" t="str">
        <f t="shared" si="7"/>
        <v>COMPUTED_VALUE</v>
      </c>
      <c r="M3" s="15" t="str">
        <f t="shared" si="7"/>
        <v>COMPUTED_VALUE</v>
      </c>
      <c r="N3" s="15" t="str">
        <f t="shared" si="7"/>
        <v>COMPUTED_VALUE</v>
      </c>
    </row>
    <row r="4" ht="15.75" customHeight="1">
      <c r="A4" s="15" t="str">
        <f t="shared" ref="A4:D4" si="8">"COMPUTED_VALUE"</f>
        <v>COMPUTED_VALUE</v>
      </c>
      <c r="B4" s="15" t="str">
        <f t="shared" si="8"/>
        <v>COMPUTED_VALUE</v>
      </c>
      <c r="C4" s="15" t="str">
        <f t="shared" si="8"/>
        <v>COMPUTED_VALUE</v>
      </c>
      <c r="D4" s="15" t="str">
        <f t="shared" si="8"/>
        <v>COMPUTED_VALUE</v>
      </c>
      <c r="E4" s="15"/>
      <c r="F4" s="15"/>
      <c r="G4" s="15" t="str">
        <f t="shared" ref="G4:H4" si="9">"COMPUTED_VALUE"</f>
        <v>COMPUTED_VALUE</v>
      </c>
      <c r="H4" s="15" t="str">
        <f t="shared" si="9"/>
        <v>COMPUTED_VALUE</v>
      </c>
      <c r="I4" s="15"/>
      <c r="J4" s="15"/>
      <c r="K4" s="15" t="str">
        <f t="shared" ref="K4:N4" si="10">"COMPUTED_VALUE"</f>
        <v>COMPUTED_VALUE</v>
      </c>
      <c r="L4" s="15" t="str">
        <f t="shared" si="10"/>
        <v>COMPUTED_VALUE</v>
      </c>
      <c r="M4" s="15" t="str">
        <f t="shared" si="10"/>
        <v>COMPUTED_VALUE</v>
      </c>
      <c r="N4" s="15" t="str">
        <f t="shared" si="10"/>
        <v>COMPUTED_VALUE</v>
      </c>
    </row>
    <row r="5" ht="15.75" customHeight="1">
      <c r="A5" s="15" t="str">
        <f t="shared" ref="A5:D5" si="11">"COMPUTED_VALUE"</f>
        <v>COMPUTED_VALUE</v>
      </c>
      <c r="B5" s="15" t="str">
        <f t="shared" si="11"/>
        <v>COMPUTED_VALUE</v>
      </c>
      <c r="C5" s="15" t="str">
        <f t="shared" si="11"/>
        <v>COMPUTED_VALUE</v>
      </c>
      <c r="D5" s="15" t="str">
        <f t="shared" si="11"/>
        <v>COMPUTED_VALUE</v>
      </c>
      <c r="E5" s="15"/>
      <c r="F5" s="15"/>
      <c r="G5" s="15" t="str">
        <f t="shared" ref="G5:H5" si="12">"COMPUTED_VALUE"</f>
        <v>COMPUTED_VALUE</v>
      </c>
      <c r="H5" s="15" t="str">
        <f t="shared" si="12"/>
        <v>COMPUTED_VALUE</v>
      </c>
      <c r="I5" s="15"/>
      <c r="J5" s="15"/>
      <c r="K5" s="15" t="str">
        <f t="shared" ref="K5:N5" si="13">"COMPUTED_VALUE"</f>
        <v>COMPUTED_VALUE</v>
      </c>
      <c r="L5" s="15" t="str">
        <f t="shared" si="13"/>
        <v>COMPUTED_VALUE</v>
      </c>
      <c r="M5" s="15" t="str">
        <f t="shared" si="13"/>
        <v>COMPUTED_VALUE</v>
      </c>
      <c r="N5" s="15" t="str">
        <f t="shared" si="13"/>
        <v>COMPUTED_VALUE</v>
      </c>
    </row>
    <row r="6" ht="15.75" customHeight="1">
      <c r="A6" s="15" t="str">
        <f t="shared" ref="A6:D6" si="14">"COMPUTED_VALUE"</f>
        <v>COMPUTED_VALUE</v>
      </c>
      <c r="B6" s="15" t="str">
        <f t="shared" si="14"/>
        <v>COMPUTED_VALUE</v>
      </c>
      <c r="C6" s="15" t="str">
        <f t="shared" si="14"/>
        <v>COMPUTED_VALUE</v>
      </c>
      <c r="D6" s="15" t="str">
        <f t="shared" si="14"/>
        <v>COMPUTED_VALUE</v>
      </c>
      <c r="E6" s="15"/>
      <c r="F6" s="15"/>
      <c r="G6" s="15" t="str">
        <f t="shared" ref="G6:H6" si="15">"COMPUTED_VALUE"</f>
        <v>COMPUTED_VALUE</v>
      </c>
      <c r="H6" s="15" t="str">
        <f t="shared" si="15"/>
        <v>COMPUTED_VALUE</v>
      </c>
      <c r="I6" s="15"/>
      <c r="J6" s="15"/>
      <c r="K6" s="15" t="str">
        <f t="shared" ref="K6:N6" si="16">"COMPUTED_VALUE"</f>
        <v>COMPUTED_VALUE</v>
      </c>
      <c r="L6" s="15" t="str">
        <f t="shared" si="16"/>
        <v>COMPUTED_VALUE</v>
      </c>
      <c r="M6" s="15" t="str">
        <f t="shared" si="16"/>
        <v>COMPUTED_VALUE</v>
      </c>
      <c r="N6" s="15" t="str">
        <f t="shared" si="16"/>
        <v>COMPUTED_VALUE</v>
      </c>
    </row>
    <row r="7" ht="15.75" customHeight="1">
      <c r="A7" s="15" t="str">
        <f t="shared" ref="A7:D7" si="17">"COMPUTED_VALUE"</f>
        <v>COMPUTED_VALUE</v>
      </c>
      <c r="B7" s="15" t="str">
        <f t="shared" si="17"/>
        <v>COMPUTED_VALUE</v>
      </c>
      <c r="C7" s="15" t="str">
        <f t="shared" si="17"/>
        <v>COMPUTED_VALUE</v>
      </c>
      <c r="D7" s="15" t="str">
        <f t="shared" si="17"/>
        <v>COMPUTED_VALUE</v>
      </c>
      <c r="E7" s="15"/>
      <c r="F7" s="15"/>
      <c r="G7" s="15" t="str">
        <f t="shared" ref="G7:H7" si="18">"COMPUTED_VALUE"</f>
        <v>COMPUTED_VALUE</v>
      </c>
      <c r="H7" s="15" t="str">
        <f t="shared" si="18"/>
        <v>COMPUTED_VALUE</v>
      </c>
      <c r="I7" s="15"/>
      <c r="J7" s="15"/>
      <c r="K7" s="15" t="str">
        <f t="shared" ref="K7:N7" si="19">"COMPUTED_VALUE"</f>
        <v>COMPUTED_VALUE</v>
      </c>
      <c r="L7" s="15" t="str">
        <f t="shared" si="19"/>
        <v>COMPUTED_VALUE</v>
      </c>
      <c r="M7" s="15" t="str">
        <f t="shared" si="19"/>
        <v>COMPUTED_VALUE</v>
      </c>
      <c r="N7" s="15" t="str">
        <f t="shared" si="19"/>
        <v>COMPUTED_VALUE</v>
      </c>
    </row>
    <row r="8" ht="15.75" customHeight="1">
      <c r="A8" s="15" t="str">
        <f t="shared" ref="A8:D8" si="20">"COMPUTED_VALUE"</f>
        <v>COMPUTED_VALUE</v>
      </c>
      <c r="B8" s="15" t="str">
        <f t="shared" si="20"/>
        <v>COMPUTED_VALUE</v>
      </c>
      <c r="C8" s="15" t="str">
        <f t="shared" si="20"/>
        <v>COMPUTED_VALUE</v>
      </c>
      <c r="D8" s="15" t="str">
        <f t="shared" si="20"/>
        <v>COMPUTED_VALUE</v>
      </c>
      <c r="E8" s="15"/>
      <c r="F8" s="15"/>
      <c r="G8" s="15" t="str">
        <f t="shared" ref="G8:H8" si="21">"COMPUTED_VALUE"</f>
        <v>COMPUTED_VALUE</v>
      </c>
      <c r="H8" s="15" t="str">
        <f t="shared" si="21"/>
        <v>COMPUTED_VALUE</v>
      </c>
      <c r="I8" s="15"/>
      <c r="J8" s="15"/>
      <c r="K8" s="15" t="str">
        <f t="shared" ref="K8:N8" si="22">"COMPUTED_VALUE"</f>
        <v>COMPUTED_VALUE</v>
      </c>
      <c r="L8" s="15" t="str">
        <f t="shared" si="22"/>
        <v>COMPUTED_VALUE</v>
      </c>
      <c r="M8" s="15" t="str">
        <f t="shared" si="22"/>
        <v>COMPUTED_VALUE</v>
      </c>
      <c r="N8" s="15" t="str">
        <f t="shared" si="22"/>
        <v>COMPUTED_VALUE</v>
      </c>
    </row>
    <row r="9" ht="15.75" customHeight="1">
      <c r="A9" s="15" t="str">
        <f t="shared" ref="A9:D9" si="23">"COMPUTED_VALUE"</f>
        <v>COMPUTED_VALUE</v>
      </c>
      <c r="B9" s="15" t="str">
        <f t="shared" si="23"/>
        <v>COMPUTED_VALUE</v>
      </c>
      <c r="C9" s="15" t="str">
        <f t="shared" si="23"/>
        <v>COMPUTED_VALUE</v>
      </c>
      <c r="D9" s="15" t="str">
        <f t="shared" si="23"/>
        <v>COMPUTED_VALUE</v>
      </c>
      <c r="E9" s="15"/>
      <c r="F9" s="15"/>
      <c r="G9" s="15" t="str">
        <f t="shared" ref="G9:H9" si="24">"COMPUTED_VALUE"</f>
        <v>COMPUTED_VALUE</v>
      </c>
      <c r="H9" s="15" t="str">
        <f t="shared" si="24"/>
        <v>COMPUTED_VALUE</v>
      </c>
      <c r="I9" s="15"/>
      <c r="J9" s="15"/>
      <c r="K9" s="15" t="str">
        <f t="shared" ref="K9:N9" si="25">"COMPUTED_VALUE"</f>
        <v>COMPUTED_VALUE</v>
      </c>
      <c r="L9" s="15" t="str">
        <f t="shared" si="25"/>
        <v>COMPUTED_VALUE</v>
      </c>
      <c r="M9" s="15" t="str">
        <f t="shared" si="25"/>
        <v>COMPUTED_VALUE</v>
      </c>
      <c r="N9" s="15" t="str">
        <f t="shared" si="25"/>
        <v>COMPUTED_VALUE</v>
      </c>
    </row>
    <row r="10" ht="15.75" customHeight="1">
      <c r="A10" s="15" t="str">
        <f t="shared" ref="A10:D10" si="26">"COMPUTED_VALUE"</f>
        <v>COMPUTED_VALUE</v>
      </c>
      <c r="B10" s="15" t="str">
        <f t="shared" si="26"/>
        <v>COMPUTED_VALUE</v>
      </c>
      <c r="C10" s="15" t="str">
        <f t="shared" si="26"/>
        <v>COMPUTED_VALUE</v>
      </c>
      <c r="D10" s="15" t="str">
        <f t="shared" si="26"/>
        <v>COMPUTED_VALUE</v>
      </c>
      <c r="E10" s="15"/>
      <c r="F10" s="15"/>
      <c r="G10" s="15" t="str">
        <f t="shared" ref="G10:H10" si="27">"COMPUTED_VALUE"</f>
        <v>COMPUTED_VALUE</v>
      </c>
      <c r="H10" s="15" t="str">
        <f t="shared" si="27"/>
        <v>COMPUTED_VALUE</v>
      </c>
      <c r="I10" s="15"/>
      <c r="J10" s="15"/>
      <c r="K10" s="15" t="str">
        <f t="shared" ref="K10:N10" si="28">"COMPUTED_VALUE"</f>
        <v>COMPUTED_VALUE</v>
      </c>
      <c r="L10" s="15" t="str">
        <f t="shared" si="28"/>
        <v>COMPUTED_VALUE</v>
      </c>
      <c r="M10" s="15" t="str">
        <f t="shared" si="28"/>
        <v>COMPUTED_VALUE</v>
      </c>
      <c r="N10" s="15" t="str">
        <f t="shared" si="28"/>
        <v>COMPUTED_VALUE</v>
      </c>
    </row>
    <row r="11" ht="15.75" customHeight="1">
      <c r="A11" s="15" t="str">
        <f t="shared" ref="A11:D11" si="29">"COMPUTED_VALUE"</f>
        <v>COMPUTED_VALUE</v>
      </c>
      <c r="B11" s="15" t="str">
        <f t="shared" si="29"/>
        <v>COMPUTED_VALUE</v>
      </c>
      <c r="C11" s="15" t="str">
        <f t="shared" si="29"/>
        <v>COMPUTED_VALUE</v>
      </c>
      <c r="D11" s="15" t="str">
        <f t="shared" si="29"/>
        <v>COMPUTED_VALUE</v>
      </c>
      <c r="E11" s="15"/>
      <c r="F11" s="15"/>
      <c r="G11" s="15" t="str">
        <f t="shared" ref="G11:H11" si="30">"COMPUTED_VALUE"</f>
        <v>COMPUTED_VALUE</v>
      </c>
      <c r="H11" s="15" t="str">
        <f t="shared" si="30"/>
        <v>COMPUTED_VALUE</v>
      </c>
      <c r="I11" s="15"/>
      <c r="J11" s="15"/>
      <c r="K11" s="15" t="str">
        <f t="shared" ref="K11:K18" si="34">"COMPUTED_VALUE"</f>
        <v>COMPUTED_VALUE</v>
      </c>
      <c r="L11" s="15"/>
      <c r="M11" s="15" t="str">
        <f t="shared" ref="M11:N11" si="31">"COMPUTED_VALUE"</f>
        <v>COMPUTED_VALUE</v>
      </c>
      <c r="N11" s="15" t="str">
        <f t="shared" si="31"/>
        <v>COMPUTED_VALUE</v>
      </c>
    </row>
    <row r="12" ht="15.75" customHeight="1">
      <c r="A12" s="15" t="str">
        <f t="shared" ref="A12:D12" si="32">"COMPUTED_VALUE"</f>
        <v>COMPUTED_VALUE</v>
      </c>
      <c r="B12" s="15" t="str">
        <f t="shared" si="32"/>
        <v>COMPUTED_VALUE</v>
      </c>
      <c r="C12" s="15" t="str">
        <f t="shared" si="32"/>
        <v>COMPUTED_VALUE</v>
      </c>
      <c r="D12" s="15" t="str">
        <f t="shared" si="32"/>
        <v>COMPUTED_VALUE</v>
      </c>
      <c r="E12" s="15"/>
      <c r="F12" s="15"/>
      <c r="G12" s="15" t="str">
        <f t="shared" ref="G12:H12" si="33">"COMPUTED_VALUE"</f>
        <v>COMPUTED_VALUE</v>
      </c>
      <c r="H12" s="15" t="str">
        <f t="shared" si="33"/>
        <v>COMPUTED_VALUE</v>
      </c>
      <c r="I12" s="15"/>
      <c r="J12" s="15"/>
      <c r="K12" s="15" t="str">
        <f t="shared" si="34"/>
        <v>COMPUTED_VALUE</v>
      </c>
      <c r="L12" s="15" t="str">
        <f t="shared" ref="L12:N12" si="35">"COMPUTED_VALUE"</f>
        <v>COMPUTED_VALUE</v>
      </c>
      <c r="M12" s="15" t="str">
        <f t="shared" si="35"/>
        <v>COMPUTED_VALUE</v>
      </c>
      <c r="N12" s="15" t="str">
        <f t="shared" si="35"/>
        <v>COMPUTED_VALUE</v>
      </c>
    </row>
    <row r="13" ht="15.75" customHeight="1">
      <c r="A13" s="15" t="str">
        <f t="shared" ref="A13:D13" si="36">"COMPUTED_VALUE"</f>
        <v>COMPUTED_VALUE</v>
      </c>
      <c r="B13" s="15" t="str">
        <f t="shared" si="36"/>
        <v>COMPUTED_VALUE</v>
      </c>
      <c r="C13" s="15" t="str">
        <f t="shared" si="36"/>
        <v>COMPUTED_VALUE</v>
      </c>
      <c r="D13" s="15" t="str">
        <f t="shared" si="36"/>
        <v>COMPUTED_VALUE</v>
      </c>
      <c r="E13" s="15"/>
      <c r="F13" s="15"/>
      <c r="G13" s="15" t="str">
        <f t="shared" ref="G13:H13" si="37">"COMPUTED_VALUE"</f>
        <v>COMPUTED_VALUE</v>
      </c>
      <c r="H13" s="15" t="str">
        <f t="shared" si="37"/>
        <v>COMPUTED_VALUE</v>
      </c>
      <c r="I13" s="15"/>
      <c r="J13" s="15"/>
      <c r="K13" s="15" t="str">
        <f t="shared" si="34"/>
        <v>COMPUTED_VALUE</v>
      </c>
      <c r="L13" s="15" t="str">
        <f t="shared" ref="L13:N13" si="38">"COMPUTED_VALUE"</f>
        <v>COMPUTED_VALUE</v>
      </c>
      <c r="M13" s="15" t="str">
        <f t="shared" si="38"/>
        <v>COMPUTED_VALUE</v>
      </c>
      <c r="N13" s="15" t="str">
        <f t="shared" si="38"/>
        <v>COMPUTED_VALUE</v>
      </c>
    </row>
    <row r="14" ht="15.75" customHeight="1">
      <c r="A14" s="15" t="str">
        <f t="shared" ref="A14:D14" si="39">"COMPUTED_VALUE"</f>
        <v>COMPUTED_VALUE</v>
      </c>
      <c r="B14" s="15" t="str">
        <f t="shared" si="39"/>
        <v>COMPUTED_VALUE</v>
      </c>
      <c r="C14" s="15" t="str">
        <f t="shared" si="39"/>
        <v>COMPUTED_VALUE</v>
      </c>
      <c r="D14" s="15" t="str">
        <f t="shared" si="39"/>
        <v>COMPUTED_VALUE</v>
      </c>
      <c r="E14" s="15"/>
      <c r="F14" s="15"/>
      <c r="G14" s="15" t="str">
        <f t="shared" ref="G14:H14" si="40">"COMPUTED_VALUE"</f>
        <v>COMPUTED_VALUE</v>
      </c>
      <c r="H14" s="15" t="str">
        <f t="shared" si="40"/>
        <v>COMPUTED_VALUE</v>
      </c>
      <c r="I14" s="15"/>
      <c r="J14" s="15"/>
      <c r="K14" s="15" t="str">
        <f t="shared" si="34"/>
        <v>COMPUTED_VALUE</v>
      </c>
      <c r="L14" s="15" t="str">
        <f t="shared" ref="L14:N14" si="41">"COMPUTED_VALUE"</f>
        <v>COMPUTED_VALUE</v>
      </c>
      <c r="M14" s="15" t="str">
        <f t="shared" si="41"/>
        <v>COMPUTED_VALUE</v>
      </c>
      <c r="N14" s="15" t="str">
        <f t="shared" si="41"/>
        <v>COMPUTED_VALUE</v>
      </c>
    </row>
    <row r="15" ht="15.75" customHeight="1">
      <c r="A15" s="15" t="str">
        <f t="shared" ref="A15:D15" si="42">"COMPUTED_VALUE"</f>
        <v>COMPUTED_VALUE</v>
      </c>
      <c r="B15" s="15" t="str">
        <f t="shared" si="42"/>
        <v>COMPUTED_VALUE</v>
      </c>
      <c r="C15" s="15" t="str">
        <f t="shared" si="42"/>
        <v>COMPUTED_VALUE</v>
      </c>
      <c r="D15" s="15" t="str">
        <f t="shared" si="42"/>
        <v>COMPUTED_VALUE</v>
      </c>
      <c r="E15" s="15"/>
      <c r="F15" s="15"/>
      <c r="G15" s="15" t="str">
        <f t="shared" ref="G15:H15" si="43">"COMPUTED_VALUE"</f>
        <v>COMPUTED_VALUE</v>
      </c>
      <c r="H15" s="15" t="str">
        <f t="shared" si="43"/>
        <v>COMPUTED_VALUE</v>
      </c>
      <c r="I15" s="15"/>
      <c r="J15" s="15"/>
      <c r="K15" s="15" t="str">
        <f t="shared" si="34"/>
        <v>COMPUTED_VALUE</v>
      </c>
      <c r="L15" s="15" t="str">
        <f t="shared" ref="L15:N15" si="44">"COMPUTED_VALUE"</f>
        <v>COMPUTED_VALUE</v>
      </c>
      <c r="M15" s="15" t="str">
        <f t="shared" si="44"/>
        <v>COMPUTED_VALUE</v>
      </c>
      <c r="N15" s="15" t="str">
        <f t="shared" si="44"/>
        <v>COMPUTED_VALUE</v>
      </c>
    </row>
    <row r="16" ht="15.75" customHeight="1">
      <c r="A16" s="15" t="str">
        <f t="shared" ref="A16:D16" si="45">"COMPUTED_VALUE"</f>
        <v>COMPUTED_VALUE</v>
      </c>
      <c r="B16" s="15" t="str">
        <f t="shared" si="45"/>
        <v>COMPUTED_VALUE</v>
      </c>
      <c r="C16" s="15" t="str">
        <f t="shared" si="45"/>
        <v>COMPUTED_VALUE</v>
      </c>
      <c r="D16" s="15" t="str">
        <f t="shared" si="45"/>
        <v>COMPUTED_VALUE</v>
      </c>
      <c r="E16" s="15"/>
      <c r="F16" s="15"/>
      <c r="G16" s="15" t="str">
        <f t="shared" ref="G16:H16" si="46">"COMPUTED_VALUE"</f>
        <v>COMPUTED_VALUE</v>
      </c>
      <c r="H16" s="15" t="str">
        <f t="shared" si="46"/>
        <v>COMPUTED_VALUE</v>
      </c>
      <c r="I16" s="15"/>
      <c r="J16" s="15"/>
      <c r="K16" s="15" t="str">
        <f t="shared" si="34"/>
        <v>COMPUTED_VALUE</v>
      </c>
      <c r="L16" s="15" t="str">
        <f t="shared" ref="L16:N16" si="47">"COMPUTED_VALUE"</f>
        <v>COMPUTED_VALUE</v>
      </c>
      <c r="M16" s="15" t="str">
        <f t="shared" si="47"/>
        <v>COMPUTED_VALUE</v>
      </c>
      <c r="N16" s="15" t="str">
        <f t="shared" si="47"/>
        <v>COMPUTED_VALUE</v>
      </c>
    </row>
    <row r="17" ht="15.75" customHeight="1">
      <c r="A17" s="15" t="str">
        <f t="shared" ref="A17:D17" si="48">"COMPUTED_VALUE"</f>
        <v>COMPUTED_VALUE</v>
      </c>
      <c r="B17" s="15" t="str">
        <f t="shared" si="48"/>
        <v>COMPUTED_VALUE</v>
      </c>
      <c r="C17" s="15" t="str">
        <f t="shared" si="48"/>
        <v>COMPUTED_VALUE</v>
      </c>
      <c r="D17" s="15" t="str">
        <f t="shared" si="48"/>
        <v>COMPUTED_VALUE</v>
      </c>
      <c r="E17" s="15"/>
      <c r="F17" s="15"/>
      <c r="G17" s="15" t="str">
        <f t="shared" ref="G17:H17" si="49">"COMPUTED_VALUE"</f>
        <v>COMPUTED_VALUE</v>
      </c>
      <c r="H17" s="15" t="str">
        <f t="shared" si="49"/>
        <v>COMPUTED_VALUE</v>
      </c>
      <c r="I17" s="15"/>
      <c r="J17" s="15"/>
      <c r="K17" s="15" t="str">
        <f t="shared" si="34"/>
        <v>COMPUTED_VALUE</v>
      </c>
      <c r="L17" s="15" t="str">
        <f t="shared" ref="L17:N17" si="50">"COMPUTED_VALUE"</f>
        <v>COMPUTED_VALUE</v>
      </c>
      <c r="M17" s="15" t="str">
        <f t="shared" si="50"/>
        <v>COMPUTED_VALUE</v>
      </c>
      <c r="N17" s="15" t="str">
        <f t="shared" si="50"/>
        <v>COMPUTED_VALUE</v>
      </c>
    </row>
    <row r="18" ht="15.75" customHeight="1">
      <c r="A18" s="15" t="str">
        <f t="shared" ref="A18:D18" si="51">"COMPUTED_VALUE"</f>
        <v>COMPUTED_VALUE</v>
      </c>
      <c r="B18" s="15" t="str">
        <f t="shared" si="51"/>
        <v>COMPUTED_VALUE</v>
      </c>
      <c r="C18" s="15" t="str">
        <f t="shared" si="51"/>
        <v>COMPUTED_VALUE</v>
      </c>
      <c r="D18" s="15" t="str">
        <f t="shared" si="51"/>
        <v>COMPUTED_VALUE</v>
      </c>
      <c r="E18" s="15"/>
      <c r="F18" s="15"/>
      <c r="G18" s="15" t="str">
        <f t="shared" ref="G18:H18" si="52">"COMPUTED_VALUE"</f>
        <v>COMPUTED_VALUE</v>
      </c>
      <c r="H18" s="15" t="str">
        <f t="shared" si="52"/>
        <v>COMPUTED_VALUE</v>
      </c>
      <c r="I18" s="15"/>
      <c r="J18" s="15"/>
      <c r="K18" s="15" t="str">
        <f t="shared" si="34"/>
        <v>COMPUTED_VALUE</v>
      </c>
      <c r="L18" s="15" t="str">
        <f t="shared" ref="L18:N18" si="53">"COMPUTED_VALUE"</f>
        <v>COMPUTED_VALUE</v>
      </c>
      <c r="M18" s="15" t="str">
        <f t="shared" si="53"/>
        <v>COMPUTED_VALUE</v>
      </c>
      <c r="N18" s="15" t="str">
        <f t="shared" si="53"/>
        <v>COMPUTED_VALUE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97.63"/>
    <col customWidth="1" min="2" max="2" width="4.13"/>
    <col customWidth="1" min="3" max="3" width="13.25"/>
    <col customWidth="1" min="4" max="6" width="12.63"/>
  </cols>
  <sheetData>
    <row r="1" ht="15.75" customHeight="1">
      <c r="A1" s="108" t="s">
        <v>389</v>
      </c>
      <c r="B1" s="15" t="s">
        <v>390</v>
      </c>
      <c r="C1" s="108" t="s">
        <v>7</v>
      </c>
    </row>
    <row r="2" ht="15.75" customHeight="1">
      <c r="A2" s="109" t="s">
        <v>391</v>
      </c>
      <c r="B2" s="110">
        <v>17.0</v>
      </c>
      <c r="C2" s="110" t="s">
        <v>392</v>
      </c>
    </row>
    <row r="3" ht="15.75" customHeight="1">
      <c r="A3" s="109" t="s">
        <v>393</v>
      </c>
      <c r="B3" s="110">
        <v>68.0</v>
      </c>
      <c r="C3" s="110" t="s">
        <v>288</v>
      </c>
    </row>
    <row r="4" ht="15.75" customHeight="1">
      <c r="A4" s="109" t="s">
        <v>394</v>
      </c>
      <c r="B4" s="110">
        <v>68.0</v>
      </c>
      <c r="C4" s="110" t="s">
        <v>395</v>
      </c>
    </row>
    <row r="5" ht="15.75" customHeight="1">
      <c r="A5" s="109" t="s">
        <v>396</v>
      </c>
      <c r="B5" s="110">
        <v>68.0</v>
      </c>
      <c r="C5" s="110" t="s">
        <v>397</v>
      </c>
    </row>
    <row r="6" ht="15.75" customHeight="1">
      <c r="A6" s="109" t="s">
        <v>398</v>
      </c>
      <c r="B6" s="110">
        <v>68.0</v>
      </c>
      <c r="C6" s="110" t="s">
        <v>399</v>
      </c>
    </row>
    <row r="7" ht="15.75" customHeight="1">
      <c r="A7" s="109" t="s">
        <v>400</v>
      </c>
      <c r="B7" s="110">
        <v>68.0</v>
      </c>
      <c r="C7" s="110" t="s">
        <v>401</v>
      </c>
    </row>
    <row r="8" ht="15.75" customHeight="1">
      <c r="A8" s="109" t="s">
        <v>402</v>
      </c>
      <c r="B8" s="110">
        <v>68.0</v>
      </c>
      <c r="C8" s="110" t="s">
        <v>403</v>
      </c>
    </row>
    <row r="9" ht="15.75" customHeight="1">
      <c r="A9" s="109" t="s">
        <v>402</v>
      </c>
      <c r="B9" s="110">
        <v>68.0</v>
      </c>
      <c r="C9" s="110" t="s">
        <v>404</v>
      </c>
    </row>
    <row r="10" ht="15.75" customHeight="1">
      <c r="A10" s="109" t="s">
        <v>405</v>
      </c>
      <c r="B10" s="110">
        <v>34.0</v>
      </c>
      <c r="C10" s="110" t="s">
        <v>406</v>
      </c>
    </row>
    <row r="11" ht="15.75" customHeight="1">
      <c r="A11" s="109" t="s">
        <v>407</v>
      </c>
      <c r="B11" s="110">
        <v>68.0</v>
      </c>
      <c r="C11" s="110" t="s">
        <v>408</v>
      </c>
    </row>
    <row r="12" ht="15.75" customHeight="1">
      <c r="A12" s="109" t="s">
        <v>409</v>
      </c>
      <c r="B12" s="110">
        <v>68.0</v>
      </c>
      <c r="C12" s="110" t="s">
        <v>410</v>
      </c>
    </row>
    <row r="13" ht="15.75" customHeight="1">
      <c r="A13" s="109" t="s">
        <v>411</v>
      </c>
      <c r="B13" s="110">
        <v>68.0</v>
      </c>
      <c r="C13" s="110" t="s">
        <v>412</v>
      </c>
    </row>
    <row r="14" ht="15.75" customHeight="1">
      <c r="A14" s="109" t="s">
        <v>413</v>
      </c>
      <c r="B14" s="110">
        <v>17.0</v>
      </c>
      <c r="C14" s="110" t="s">
        <v>414</v>
      </c>
    </row>
    <row r="15" ht="15.75" customHeight="1">
      <c r="A15" s="109" t="s">
        <v>415</v>
      </c>
      <c r="B15" s="110">
        <v>51.0</v>
      </c>
      <c r="C15" s="110" t="s">
        <v>416</v>
      </c>
    </row>
    <row r="16" ht="15.75" customHeight="1">
      <c r="A16" s="109" t="s">
        <v>417</v>
      </c>
      <c r="B16" s="110">
        <v>68.0</v>
      </c>
      <c r="C16" s="110" t="s">
        <v>418</v>
      </c>
    </row>
    <row r="17" ht="15.75" customHeight="1">
      <c r="A17" s="109" t="s">
        <v>419</v>
      </c>
      <c r="B17" s="110">
        <v>68.0</v>
      </c>
      <c r="C17" s="110" t="s">
        <v>420</v>
      </c>
    </row>
    <row r="18" ht="15.75" customHeight="1">
      <c r="A18" s="109" t="s">
        <v>232</v>
      </c>
      <c r="B18" s="110">
        <v>68.0</v>
      </c>
      <c r="C18" s="110" t="s">
        <v>421</v>
      </c>
    </row>
    <row r="19" ht="15.75" customHeight="1">
      <c r="A19" s="109" t="s">
        <v>422</v>
      </c>
      <c r="B19" s="110">
        <v>51.0</v>
      </c>
      <c r="C19" s="110" t="s">
        <v>423</v>
      </c>
    </row>
    <row r="20" ht="15.75" customHeight="1">
      <c r="A20" s="109" t="s">
        <v>424</v>
      </c>
      <c r="B20" s="110">
        <v>51.0</v>
      </c>
      <c r="C20" s="110" t="s">
        <v>425</v>
      </c>
    </row>
    <row r="21" ht="15.75" customHeight="1">
      <c r="A21" s="109" t="s">
        <v>426</v>
      </c>
      <c r="B21" s="110">
        <v>51.0</v>
      </c>
      <c r="C21" s="110" t="s">
        <v>427</v>
      </c>
    </row>
    <row r="22" ht="15.75" customHeight="1">
      <c r="A22" s="109" t="s">
        <v>151</v>
      </c>
      <c r="B22" s="110">
        <v>68.0</v>
      </c>
      <c r="C22" s="110" t="s">
        <v>428</v>
      </c>
    </row>
    <row r="23" ht="15.75" customHeight="1">
      <c r="A23" s="109" t="s">
        <v>429</v>
      </c>
      <c r="B23" s="110">
        <v>68.0</v>
      </c>
      <c r="C23" s="110" t="s">
        <v>430</v>
      </c>
    </row>
    <row r="24" ht="15.75" customHeight="1">
      <c r="A24" s="109" t="s">
        <v>163</v>
      </c>
      <c r="B24" s="110">
        <v>51.0</v>
      </c>
      <c r="C24" s="110" t="s">
        <v>431</v>
      </c>
    </row>
    <row r="25" ht="15.75" customHeight="1">
      <c r="A25" s="109" t="s">
        <v>432</v>
      </c>
      <c r="B25" s="110">
        <v>68.0</v>
      </c>
      <c r="C25" s="110" t="s">
        <v>433</v>
      </c>
    </row>
    <row r="26" ht="15.75" customHeight="1">
      <c r="A26" s="109" t="s">
        <v>322</v>
      </c>
      <c r="B26" s="110">
        <v>51.0</v>
      </c>
      <c r="C26" s="110" t="s">
        <v>434</v>
      </c>
    </row>
    <row r="27" ht="15.75" customHeight="1">
      <c r="A27" s="109" t="s">
        <v>139</v>
      </c>
      <c r="B27" s="110">
        <v>51.0</v>
      </c>
      <c r="C27" s="110" t="s">
        <v>435</v>
      </c>
    </row>
    <row r="28" ht="15.75" customHeight="1">
      <c r="A28" s="109" t="s">
        <v>436</v>
      </c>
      <c r="B28" s="110">
        <v>51.0</v>
      </c>
      <c r="C28" s="110" t="s">
        <v>437</v>
      </c>
    </row>
    <row r="29" ht="15.75" customHeight="1">
      <c r="A29" s="109" t="s">
        <v>438</v>
      </c>
      <c r="B29" s="110">
        <v>51.0</v>
      </c>
      <c r="C29" s="110" t="s">
        <v>439</v>
      </c>
    </row>
    <row r="30" ht="15.75" customHeight="1">
      <c r="A30" s="109" t="s">
        <v>440</v>
      </c>
      <c r="B30" s="110">
        <v>51.0</v>
      </c>
      <c r="C30" s="110" t="s">
        <v>441</v>
      </c>
    </row>
    <row r="31" ht="15.75" customHeight="1">
      <c r="A31" s="109" t="s">
        <v>442</v>
      </c>
      <c r="B31" s="110">
        <v>51.0</v>
      </c>
      <c r="C31" s="110" t="s">
        <v>443</v>
      </c>
    </row>
    <row r="32" ht="15.75" customHeight="1">
      <c r="A32" s="109" t="s">
        <v>444</v>
      </c>
      <c r="B32" s="110">
        <v>68.0</v>
      </c>
      <c r="C32" s="110" t="s">
        <v>445</v>
      </c>
    </row>
    <row r="33" ht="15.75" customHeight="1">
      <c r="A33" s="109" t="s">
        <v>446</v>
      </c>
      <c r="B33" s="110">
        <v>68.0</v>
      </c>
      <c r="C33" s="110" t="s">
        <v>447</v>
      </c>
    </row>
    <row r="34" ht="15.75" customHeight="1">
      <c r="A34" s="109" t="s">
        <v>448</v>
      </c>
      <c r="B34" s="110">
        <v>34.0</v>
      </c>
      <c r="C34" s="110" t="s">
        <v>449</v>
      </c>
    </row>
    <row r="35" ht="15.75" customHeight="1">
      <c r="A35" s="109" t="s">
        <v>255</v>
      </c>
      <c r="B35" s="110">
        <v>34.0</v>
      </c>
      <c r="C35" s="110" t="s">
        <v>450</v>
      </c>
    </row>
    <row r="36" ht="15.75" customHeight="1">
      <c r="A36" s="109" t="s">
        <v>451</v>
      </c>
      <c r="B36" s="110">
        <v>51.0</v>
      </c>
      <c r="C36" s="110" t="s">
        <v>452</v>
      </c>
    </row>
    <row r="37" ht="15.75" customHeight="1">
      <c r="A37" s="109" t="s">
        <v>453</v>
      </c>
      <c r="B37" s="110">
        <v>68.0</v>
      </c>
      <c r="C37" s="110" t="s">
        <v>454</v>
      </c>
    </row>
    <row r="38" ht="15.75" customHeight="1">
      <c r="A38" s="109" t="s">
        <v>455</v>
      </c>
      <c r="B38" s="110">
        <v>68.0</v>
      </c>
      <c r="C38" s="110" t="s">
        <v>456</v>
      </c>
    </row>
    <row r="39" ht="15.75" customHeight="1">
      <c r="A39" s="109" t="s">
        <v>457</v>
      </c>
      <c r="B39" s="110">
        <v>34.0</v>
      </c>
      <c r="C39" s="110" t="s">
        <v>458</v>
      </c>
    </row>
    <row r="40" ht="15.75" customHeight="1">
      <c r="A40" s="109" t="s">
        <v>459</v>
      </c>
      <c r="B40" s="110">
        <v>68.0</v>
      </c>
      <c r="C40" s="110" t="s">
        <v>460</v>
      </c>
    </row>
    <row r="41" ht="15.75" customHeight="1">
      <c r="A41" s="109" t="s">
        <v>461</v>
      </c>
      <c r="B41" s="110">
        <v>68.0</v>
      </c>
      <c r="C41" s="110" t="s">
        <v>462</v>
      </c>
    </row>
    <row r="42" ht="15.75" customHeight="1">
      <c r="A42" s="109" t="s">
        <v>463</v>
      </c>
      <c r="B42" s="110">
        <v>68.0</v>
      </c>
      <c r="C42" s="110" t="s">
        <v>464</v>
      </c>
    </row>
    <row r="43" ht="15.75" customHeight="1">
      <c r="A43" s="109" t="s">
        <v>465</v>
      </c>
      <c r="B43" s="110">
        <v>68.0</v>
      </c>
      <c r="C43" s="110" t="s">
        <v>466</v>
      </c>
    </row>
    <row r="44" ht="15.75" customHeight="1">
      <c r="A44" s="109" t="s">
        <v>467</v>
      </c>
      <c r="B44" s="110">
        <v>68.0</v>
      </c>
      <c r="C44" s="110" t="s">
        <v>468</v>
      </c>
    </row>
    <row r="45" ht="15.75" customHeight="1">
      <c r="A45" s="109" t="s">
        <v>469</v>
      </c>
      <c r="B45" s="110">
        <v>68.0</v>
      </c>
      <c r="C45" s="110" t="s">
        <v>470</v>
      </c>
    </row>
    <row r="46" ht="15.75" customHeight="1">
      <c r="A46" s="109" t="s">
        <v>471</v>
      </c>
      <c r="B46" s="110">
        <v>68.0</v>
      </c>
      <c r="C46" s="110" t="s">
        <v>472</v>
      </c>
    </row>
    <row r="47" ht="15.75" customHeight="1">
      <c r="A47" s="109" t="s">
        <v>223</v>
      </c>
      <c r="B47" s="110">
        <v>51.0</v>
      </c>
      <c r="C47" s="110" t="s">
        <v>473</v>
      </c>
    </row>
    <row r="48" ht="15.75" customHeight="1">
      <c r="A48" s="109" t="s">
        <v>474</v>
      </c>
      <c r="B48" s="110">
        <v>34.0</v>
      </c>
      <c r="C48" s="110" t="s">
        <v>475</v>
      </c>
    </row>
    <row r="49" ht="15.75" customHeight="1">
      <c r="A49" s="109" t="s">
        <v>476</v>
      </c>
      <c r="B49" s="110">
        <v>68.0</v>
      </c>
      <c r="C49" s="110" t="s">
        <v>299</v>
      </c>
    </row>
    <row r="50" ht="15.75" customHeight="1">
      <c r="A50" s="109" t="s">
        <v>477</v>
      </c>
      <c r="B50" s="110">
        <v>68.0</v>
      </c>
      <c r="C50" s="110" t="s">
        <v>478</v>
      </c>
    </row>
    <row r="51" ht="15.75" customHeight="1">
      <c r="A51" s="109" t="s">
        <v>477</v>
      </c>
      <c r="B51" s="110">
        <v>68.0</v>
      </c>
      <c r="C51" s="110" t="s">
        <v>479</v>
      </c>
    </row>
    <row r="52" ht="15.75" customHeight="1">
      <c r="A52" s="109" t="s">
        <v>480</v>
      </c>
      <c r="B52" s="110">
        <v>51.0</v>
      </c>
      <c r="C52" s="110" t="s">
        <v>481</v>
      </c>
    </row>
    <row r="53" ht="15.75" customHeight="1">
      <c r="A53" s="109" t="s">
        <v>34</v>
      </c>
      <c r="B53" s="110">
        <v>102.0</v>
      </c>
      <c r="C53" s="110" t="s">
        <v>33</v>
      </c>
    </row>
    <row r="54" ht="15.75" customHeight="1">
      <c r="A54" s="109" t="s">
        <v>221</v>
      </c>
      <c r="B54" s="110">
        <v>68.0</v>
      </c>
      <c r="C54" s="110" t="s">
        <v>482</v>
      </c>
    </row>
    <row r="55" ht="15.75" customHeight="1">
      <c r="A55" s="109" t="s">
        <v>483</v>
      </c>
      <c r="B55" s="110">
        <v>68.0</v>
      </c>
      <c r="C55" s="110" t="s">
        <v>484</v>
      </c>
    </row>
    <row r="56" ht="15.75" customHeight="1">
      <c r="A56" s="109" t="s">
        <v>217</v>
      </c>
      <c r="B56" s="110">
        <v>51.0</v>
      </c>
      <c r="C56" s="110" t="s">
        <v>485</v>
      </c>
    </row>
    <row r="57" ht="15.75" customHeight="1">
      <c r="A57" s="109" t="s">
        <v>254</v>
      </c>
      <c r="B57" s="110">
        <v>51.0</v>
      </c>
      <c r="C57" s="110" t="s">
        <v>486</v>
      </c>
    </row>
    <row r="58" ht="15.75" customHeight="1">
      <c r="A58" s="109" t="s">
        <v>487</v>
      </c>
      <c r="B58" s="110">
        <v>34.0</v>
      </c>
      <c r="C58" s="110" t="s">
        <v>488</v>
      </c>
    </row>
    <row r="59" ht="15.75" customHeight="1">
      <c r="A59" s="109" t="s">
        <v>489</v>
      </c>
      <c r="B59" s="110">
        <v>68.0</v>
      </c>
      <c r="C59" s="110" t="s">
        <v>490</v>
      </c>
    </row>
    <row r="60" ht="15.75" customHeight="1">
      <c r="A60" s="109" t="s">
        <v>272</v>
      </c>
      <c r="B60" s="110">
        <v>34.0</v>
      </c>
      <c r="C60" s="110" t="s">
        <v>271</v>
      </c>
    </row>
    <row r="61" ht="15.75" customHeight="1">
      <c r="A61" s="109" t="s">
        <v>249</v>
      </c>
      <c r="B61" s="110">
        <v>68.0</v>
      </c>
      <c r="C61" s="110" t="s">
        <v>491</v>
      </c>
    </row>
    <row r="62" ht="15.75" customHeight="1">
      <c r="A62" s="109" t="s">
        <v>492</v>
      </c>
      <c r="B62" s="110">
        <v>68.0</v>
      </c>
      <c r="C62" s="110" t="s">
        <v>493</v>
      </c>
    </row>
    <row r="63" ht="15.75" customHeight="1">
      <c r="A63" s="109" t="s">
        <v>338</v>
      </c>
      <c r="B63" s="110">
        <v>51.0</v>
      </c>
      <c r="C63" s="110" t="s">
        <v>494</v>
      </c>
    </row>
    <row r="64" ht="15.75" customHeight="1">
      <c r="A64" s="109" t="s">
        <v>495</v>
      </c>
      <c r="B64" s="110">
        <v>68.0</v>
      </c>
      <c r="C64" s="110" t="s">
        <v>496</v>
      </c>
    </row>
    <row r="65" ht="15.75" customHeight="1">
      <c r="A65" s="109" t="s">
        <v>43</v>
      </c>
      <c r="B65" s="110">
        <v>68.0</v>
      </c>
      <c r="C65" s="110" t="s">
        <v>42</v>
      </c>
    </row>
    <row r="66" ht="15.75" customHeight="1">
      <c r="A66" s="109" t="s">
        <v>497</v>
      </c>
      <c r="B66" s="110">
        <v>34.0</v>
      </c>
      <c r="C66" s="110" t="s">
        <v>498</v>
      </c>
    </row>
    <row r="67" ht="15.75" customHeight="1">
      <c r="A67" s="109" t="s">
        <v>499</v>
      </c>
      <c r="B67" s="110">
        <v>34.0</v>
      </c>
      <c r="C67" s="110" t="s">
        <v>500</v>
      </c>
    </row>
    <row r="68" ht="15.75" customHeight="1">
      <c r="A68" s="109" t="s">
        <v>501</v>
      </c>
      <c r="B68" s="110">
        <v>51.0</v>
      </c>
      <c r="C68" s="110" t="s">
        <v>502</v>
      </c>
    </row>
    <row r="69" ht="15.75" customHeight="1">
      <c r="A69" s="109" t="s">
        <v>275</v>
      </c>
      <c r="B69" s="110">
        <v>51.0</v>
      </c>
      <c r="C69" s="110" t="s">
        <v>87</v>
      </c>
    </row>
    <row r="70" ht="15.75" customHeight="1">
      <c r="A70" s="109" t="s">
        <v>167</v>
      </c>
      <c r="B70" s="110">
        <v>51.0</v>
      </c>
      <c r="C70" s="110" t="s">
        <v>503</v>
      </c>
    </row>
    <row r="71" ht="15.75" customHeight="1">
      <c r="A71" s="109" t="s">
        <v>39</v>
      </c>
      <c r="B71" s="110">
        <v>51.0</v>
      </c>
      <c r="C71" s="110" t="s">
        <v>38</v>
      </c>
    </row>
    <row r="72" ht="15.75" customHeight="1">
      <c r="A72" s="109" t="s">
        <v>504</v>
      </c>
      <c r="B72" s="110">
        <v>68.0</v>
      </c>
      <c r="C72" s="110" t="s">
        <v>505</v>
      </c>
    </row>
    <row r="73" ht="15.75" customHeight="1">
      <c r="A73" s="109" t="s">
        <v>506</v>
      </c>
      <c r="B73" s="110">
        <v>51.0</v>
      </c>
      <c r="C73" s="110" t="s">
        <v>507</v>
      </c>
    </row>
    <row r="74" ht="15.75" customHeight="1">
      <c r="A74" s="109" t="s">
        <v>508</v>
      </c>
      <c r="B74" s="110">
        <v>68.0</v>
      </c>
      <c r="C74" s="110" t="s">
        <v>509</v>
      </c>
    </row>
    <row r="75" ht="15.75" customHeight="1">
      <c r="A75" s="109" t="s">
        <v>510</v>
      </c>
      <c r="B75" s="110">
        <v>68.0</v>
      </c>
      <c r="C75" s="110" t="s">
        <v>96</v>
      </c>
    </row>
    <row r="76" ht="15.75" customHeight="1">
      <c r="A76" s="109" t="s">
        <v>511</v>
      </c>
      <c r="B76" s="110">
        <v>68.0</v>
      </c>
      <c r="C76" s="110" t="s">
        <v>512</v>
      </c>
    </row>
    <row r="77" ht="15.75" customHeight="1">
      <c r="A77" s="109" t="s">
        <v>256</v>
      </c>
      <c r="B77" s="110">
        <v>68.0</v>
      </c>
      <c r="C77" s="110" t="s">
        <v>513</v>
      </c>
    </row>
    <row r="78" ht="15.75" customHeight="1">
      <c r="A78" s="109" t="s">
        <v>514</v>
      </c>
      <c r="B78" s="110">
        <v>68.0</v>
      </c>
      <c r="C78" s="110" t="s">
        <v>515</v>
      </c>
    </row>
    <row r="79" ht="15.75" customHeight="1">
      <c r="A79" s="109" t="s">
        <v>516</v>
      </c>
      <c r="B79" s="110">
        <v>68.0</v>
      </c>
      <c r="C79" s="110" t="s">
        <v>517</v>
      </c>
    </row>
    <row r="80" ht="15.75" customHeight="1">
      <c r="A80" s="109" t="s">
        <v>518</v>
      </c>
      <c r="B80" s="110">
        <v>68.0</v>
      </c>
      <c r="C80" s="110" t="s">
        <v>519</v>
      </c>
    </row>
    <row r="81" ht="15.75" customHeight="1">
      <c r="A81" s="109" t="s">
        <v>520</v>
      </c>
      <c r="B81" s="110">
        <v>68.0</v>
      </c>
      <c r="C81" s="110" t="s">
        <v>521</v>
      </c>
    </row>
    <row r="82" ht="15.75" customHeight="1">
      <c r="A82" s="109" t="s">
        <v>522</v>
      </c>
      <c r="B82" s="110">
        <v>51.0</v>
      </c>
      <c r="C82" s="110" t="s">
        <v>523</v>
      </c>
    </row>
    <row r="83" ht="15.75" customHeight="1">
      <c r="A83" s="109" t="s">
        <v>524</v>
      </c>
      <c r="B83" s="110">
        <v>51.0</v>
      </c>
      <c r="C83" s="110" t="s">
        <v>525</v>
      </c>
    </row>
    <row r="84" ht="15.75" customHeight="1">
      <c r="A84" s="109" t="s">
        <v>526</v>
      </c>
      <c r="B84" s="110">
        <v>68.0</v>
      </c>
      <c r="C84" s="110" t="s">
        <v>527</v>
      </c>
    </row>
    <row r="85" ht="15.75" customHeight="1">
      <c r="A85" s="109" t="s">
        <v>528</v>
      </c>
      <c r="B85" s="110">
        <v>17.0</v>
      </c>
      <c r="C85" s="110" t="s">
        <v>529</v>
      </c>
    </row>
    <row r="86" ht="15.75" customHeight="1">
      <c r="A86" s="109" t="s">
        <v>530</v>
      </c>
      <c r="B86" s="110">
        <v>68.0</v>
      </c>
      <c r="C86" s="110" t="s">
        <v>531</v>
      </c>
    </row>
    <row r="87" ht="15.75" customHeight="1">
      <c r="A87" s="109" t="s">
        <v>245</v>
      </c>
      <c r="B87" s="110">
        <v>68.0</v>
      </c>
      <c r="C87" s="110" t="s">
        <v>532</v>
      </c>
    </row>
    <row r="88" ht="15.75" customHeight="1">
      <c r="A88" s="109" t="s">
        <v>245</v>
      </c>
      <c r="B88" s="110">
        <v>68.0</v>
      </c>
      <c r="C88" s="110" t="s">
        <v>533</v>
      </c>
    </row>
    <row r="89" ht="15.75" customHeight="1">
      <c r="A89" s="109" t="s">
        <v>534</v>
      </c>
      <c r="B89" s="110">
        <v>68.0</v>
      </c>
      <c r="C89" s="110" t="s">
        <v>535</v>
      </c>
    </row>
    <row r="90" ht="15.75" customHeight="1">
      <c r="A90" s="109" t="s">
        <v>536</v>
      </c>
      <c r="B90" s="110">
        <v>51.0</v>
      </c>
      <c r="C90" s="110" t="s">
        <v>537</v>
      </c>
    </row>
    <row r="91" ht="15.75" customHeight="1">
      <c r="A91" s="109" t="s">
        <v>538</v>
      </c>
      <c r="B91" s="110">
        <v>17.0</v>
      </c>
      <c r="C91" s="110" t="s">
        <v>539</v>
      </c>
    </row>
    <row r="92" ht="15.75" customHeight="1">
      <c r="A92" s="109" t="s">
        <v>540</v>
      </c>
      <c r="B92" s="110">
        <v>34.0</v>
      </c>
      <c r="C92" s="110" t="s">
        <v>541</v>
      </c>
    </row>
    <row r="93" ht="15.75" customHeight="1">
      <c r="A93" s="109" t="s">
        <v>542</v>
      </c>
      <c r="B93" s="110">
        <v>68.0</v>
      </c>
      <c r="C93" s="110" t="s">
        <v>543</v>
      </c>
    </row>
    <row r="94" ht="15.75" customHeight="1">
      <c r="A94" s="109" t="s">
        <v>544</v>
      </c>
      <c r="B94" s="110">
        <v>51.0</v>
      </c>
      <c r="C94" s="110" t="s">
        <v>545</v>
      </c>
    </row>
    <row r="95" ht="15.75" customHeight="1">
      <c r="A95" s="109" t="s">
        <v>546</v>
      </c>
      <c r="B95" s="110">
        <v>51.0</v>
      </c>
      <c r="C95" s="110" t="s">
        <v>547</v>
      </c>
    </row>
    <row r="96" ht="15.75" customHeight="1">
      <c r="A96" s="109" t="s">
        <v>247</v>
      </c>
      <c r="B96" s="110">
        <v>34.0</v>
      </c>
      <c r="C96" s="110" t="s">
        <v>548</v>
      </c>
    </row>
    <row r="97" ht="15.75" customHeight="1">
      <c r="A97" s="109" t="s">
        <v>549</v>
      </c>
      <c r="B97" s="110">
        <v>68.0</v>
      </c>
      <c r="C97" s="110" t="s">
        <v>550</v>
      </c>
    </row>
    <row r="98" ht="15.75" customHeight="1">
      <c r="A98" s="109" t="s">
        <v>180</v>
      </c>
      <c r="B98" s="110">
        <v>68.0</v>
      </c>
      <c r="C98" s="110" t="s">
        <v>551</v>
      </c>
    </row>
    <row r="99" ht="15.75" customHeight="1">
      <c r="A99" s="109" t="s">
        <v>258</v>
      </c>
      <c r="B99" s="110">
        <v>68.0</v>
      </c>
      <c r="C99" s="110" t="s">
        <v>552</v>
      </c>
    </row>
    <row r="100" ht="15.75" customHeight="1">
      <c r="A100" s="109" t="s">
        <v>553</v>
      </c>
      <c r="B100" s="110">
        <v>51.0</v>
      </c>
      <c r="C100" s="110" t="s">
        <v>554</v>
      </c>
    </row>
    <row r="101" ht="15.75" customHeight="1">
      <c r="A101" s="109" t="s">
        <v>555</v>
      </c>
      <c r="B101" s="110">
        <v>34.0</v>
      </c>
      <c r="C101" s="110" t="s">
        <v>556</v>
      </c>
    </row>
    <row r="102" ht="15.75" customHeight="1">
      <c r="A102" s="109" t="s">
        <v>555</v>
      </c>
      <c r="B102" s="110">
        <v>68.0</v>
      </c>
      <c r="C102" s="110" t="s">
        <v>557</v>
      </c>
    </row>
    <row r="103" ht="15.75" customHeight="1">
      <c r="A103" s="109" t="s">
        <v>250</v>
      </c>
      <c r="B103" s="110">
        <v>51.0</v>
      </c>
      <c r="C103" s="110" t="s">
        <v>558</v>
      </c>
    </row>
    <row r="104" ht="15.75" customHeight="1">
      <c r="A104" s="109" t="s">
        <v>559</v>
      </c>
      <c r="B104" s="110">
        <v>68.0</v>
      </c>
      <c r="C104" s="110" t="s">
        <v>560</v>
      </c>
    </row>
    <row r="105" ht="15.75" customHeight="1">
      <c r="A105" s="109" t="s">
        <v>561</v>
      </c>
      <c r="B105" s="110">
        <v>34.0</v>
      </c>
      <c r="C105" s="110" t="s">
        <v>562</v>
      </c>
    </row>
    <row r="106" ht="15.75" customHeight="1">
      <c r="A106" s="109" t="s">
        <v>563</v>
      </c>
      <c r="B106" s="110">
        <v>34.0</v>
      </c>
      <c r="C106" s="110" t="s">
        <v>564</v>
      </c>
    </row>
    <row r="107" ht="15.75" customHeight="1">
      <c r="A107" s="109" t="s">
        <v>565</v>
      </c>
      <c r="B107" s="110">
        <v>34.0</v>
      </c>
      <c r="C107" s="110" t="s">
        <v>566</v>
      </c>
    </row>
    <row r="108" ht="15.75" customHeight="1">
      <c r="A108" s="109" t="s">
        <v>567</v>
      </c>
      <c r="B108" s="110">
        <v>68.0</v>
      </c>
      <c r="C108" s="110" t="s">
        <v>568</v>
      </c>
    </row>
    <row r="109" ht="15.75" customHeight="1">
      <c r="A109" s="109" t="s">
        <v>569</v>
      </c>
      <c r="B109" s="110">
        <v>68.0</v>
      </c>
      <c r="C109" s="110" t="s">
        <v>570</v>
      </c>
    </row>
    <row r="110" ht="15.75" customHeight="1">
      <c r="A110" s="109" t="s">
        <v>303</v>
      </c>
      <c r="B110" s="110">
        <v>68.0</v>
      </c>
      <c r="C110" s="110" t="s">
        <v>302</v>
      </c>
    </row>
    <row r="111" ht="15.75" customHeight="1">
      <c r="A111" s="109" t="s">
        <v>571</v>
      </c>
      <c r="B111" s="110">
        <v>68.0</v>
      </c>
      <c r="C111" s="110" t="s">
        <v>572</v>
      </c>
    </row>
    <row r="112" ht="15.75" customHeight="1">
      <c r="A112" s="109" t="s">
        <v>573</v>
      </c>
      <c r="B112" s="110">
        <v>51.0</v>
      </c>
      <c r="C112" s="110" t="s">
        <v>574</v>
      </c>
    </row>
    <row r="113" ht="15.75" customHeight="1">
      <c r="A113" s="109" t="s">
        <v>573</v>
      </c>
      <c r="B113" s="110">
        <v>34.0</v>
      </c>
      <c r="C113" s="110" t="s">
        <v>575</v>
      </c>
    </row>
    <row r="114" ht="15.75" customHeight="1">
      <c r="A114" s="109" t="s">
        <v>219</v>
      </c>
      <c r="B114" s="110">
        <v>34.0</v>
      </c>
      <c r="C114" s="110" t="s">
        <v>576</v>
      </c>
    </row>
    <row r="115" ht="15.75" customHeight="1">
      <c r="A115" s="109" t="s">
        <v>577</v>
      </c>
      <c r="B115" s="110">
        <v>51.0</v>
      </c>
      <c r="C115" s="110" t="s">
        <v>578</v>
      </c>
    </row>
    <row r="116" ht="15.75" customHeight="1">
      <c r="A116" s="109" t="s">
        <v>579</v>
      </c>
      <c r="B116" s="110">
        <v>51.0</v>
      </c>
      <c r="C116" s="110" t="s">
        <v>580</v>
      </c>
    </row>
    <row r="117" ht="15.75" customHeight="1">
      <c r="A117" s="109" t="s">
        <v>581</v>
      </c>
      <c r="B117" s="110">
        <v>34.0</v>
      </c>
      <c r="C117" s="110" t="s">
        <v>582</v>
      </c>
    </row>
    <row r="118" ht="15.75" customHeight="1">
      <c r="A118" s="109" t="s">
        <v>583</v>
      </c>
      <c r="B118" s="110">
        <v>17.0</v>
      </c>
      <c r="C118" s="110" t="s">
        <v>584</v>
      </c>
    </row>
    <row r="119" ht="15.75" customHeight="1">
      <c r="A119" s="109" t="s">
        <v>585</v>
      </c>
      <c r="B119" s="110">
        <v>51.0</v>
      </c>
      <c r="C119" s="110" t="s">
        <v>586</v>
      </c>
    </row>
    <row r="120" ht="15.75" customHeight="1">
      <c r="A120" s="109" t="s">
        <v>587</v>
      </c>
      <c r="B120" s="110">
        <v>34.0</v>
      </c>
      <c r="C120" s="110" t="s">
        <v>588</v>
      </c>
    </row>
    <row r="121" ht="15.75" customHeight="1">
      <c r="A121" s="109" t="s">
        <v>589</v>
      </c>
      <c r="B121" s="110">
        <v>17.0</v>
      </c>
      <c r="C121" s="110" t="s">
        <v>590</v>
      </c>
    </row>
    <row r="122" ht="15.75" customHeight="1">
      <c r="A122" s="109" t="s">
        <v>591</v>
      </c>
      <c r="B122" s="110">
        <v>51.0</v>
      </c>
      <c r="C122" s="110" t="s">
        <v>592</v>
      </c>
    </row>
    <row r="123" ht="15.75" customHeight="1">
      <c r="A123" s="109" t="s">
        <v>188</v>
      </c>
      <c r="B123" s="110">
        <v>51.0</v>
      </c>
      <c r="C123" s="110" t="s">
        <v>26</v>
      </c>
    </row>
    <row r="124" ht="15.75" customHeight="1">
      <c r="A124" s="109" t="s">
        <v>593</v>
      </c>
      <c r="B124" s="110">
        <v>34.0</v>
      </c>
      <c r="C124" s="110" t="s">
        <v>594</v>
      </c>
    </row>
    <row r="125" ht="15.75" customHeight="1">
      <c r="A125" s="109" t="s">
        <v>595</v>
      </c>
      <c r="B125" s="110">
        <v>17.0</v>
      </c>
      <c r="C125" s="110" t="s">
        <v>596</v>
      </c>
    </row>
    <row r="126" ht="15.75" customHeight="1">
      <c r="A126" s="109" t="s">
        <v>597</v>
      </c>
      <c r="B126" s="110">
        <v>34.0</v>
      </c>
      <c r="C126" s="110" t="s">
        <v>598</v>
      </c>
    </row>
    <row r="127" ht="15.75" customHeight="1">
      <c r="A127" s="109" t="s">
        <v>599</v>
      </c>
      <c r="B127" s="110">
        <v>17.0</v>
      </c>
      <c r="C127" s="110" t="s">
        <v>600</v>
      </c>
    </row>
    <row r="128" ht="15.75" customHeight="1">
      <c r="A128" s="109" t="s">
        <v>73</v>
      </c>
      <c r="B128" s="110">
        <v>85.0</v>
      </c>
      <c r="C128" s="110" t="s">
        <v>601</v>
      </c>
    </row>
    <row r="129" ht="15.75" customHeight="1">
      <c r="A129" s="109" t="s">
        <v>602</v>
      </c>
      <c r="B129" s="110">
        <v>34.0</v>
      </c>
      <c r="C129" s="110" t="s">
        <v>603</v>
      </c>
    </row>
    <row r="130" ht="15.75" customHeight="1">
      <c r="A130" s="109" t="s">
        <v>604</v>
      </c>
      <c r="B130" s="110">
        <v>51.0</v>
      </c>
      <c r="C130" s="110" t="s">
        <v>605</v>
      </c>
    </row>
    <row r="131" ht="15.75" customHeight="1">
      <c r="A131" s="109" t="s">
        <v>606</v>
      </c>
      <c r="B131" s="110">
        <v>51.0</v>
      </c>
      <c r="C131" s="110" t="s">
        <v>55</v>
      </c>
    </row>
    <row r="132" ht="15.75" customHeight="1">
      <c r="A132" s="109" t="s">
        <v>607</v>
      </c>
      <c r="B132" s="110">
        <v>34.0</v>
      </c>
      <c r="C132" s="110" t="s">
        <v>608</v>
      </c>
    </row>
    <row r="133" ht="15.75" customHeight="1">
      <c r="A133" s="109" t="s">
        <v>609</v>
      </c>
      <c r="B133" s="110">
        <v>17.0</v>
      </c>
      <c r="C133" s="110" t="s">
        <v>610</v>
      </c>
    </row>
    <row r="134" ht="15.75" customHeight="1">
      <c r="A134" s="109" t="s">
        <v>229</v>
      </c>
      <c r="B134" s="110">
        <v>51.0</v>
      </c>
      <c r="C134" s="110" t="s">
        <v>75</v>
      </c>
    </row>
    <row r="135" ht="15.75" customHeight="1">
      <c r="A135" s="109" t="s">
        <v>611</v>
      </c>
      <c r="B135" s="110">
        <v>68.0</v>
      </c>
      <c r="C135" s="110" t="s">
        <v>612</v>
      </c>
    </row>
    <row r="136" ht="15.75" customHeight="1">
      <c r="A136" s="109" t="s">
        <v>613</v>
      </c>
      <c r="B136" s="110">
        <v>102.0</v>
      </c>
      <c r="C136" s="110" t="s">
        <v>614</v>
      </c>
    </row>
    <row r="137" ht="15.75" customHeight="1">
      <c r="A137" s="109" t="s">
        <v>168</v>
      </c>
      <c r="B137" s="110">
        <v>102.0</v>
      </c>
      <c r="C137" s="110" t="s">
        <v>615</v>
      </c>
    </row>
    <row r="138" ht="15.75" customHeight="1">
      <c r="A138" s="109" t="s">
        <v>616</v>
      </c>
      <c r="B138" s="110">
        <v>102.0</v>
      </c>
      <c r="C138" s="110" t="s">
        <v>617</v>
      </c>
    </row>
    <row r="139" ht="15.75" customHeight="1">
      <c r="A139" s="109" t="s">
        <v>173</v>
      </c>
      <c r="B139" s="110">
        <v>102.0</v>
      </c>
      <c r="C139" s="110" t="s">
        <v>618</v>
      </c>
    </row>
    <row r="140" ht="15.75" customHeight="1">
      <c r="A140" s="109" t="s">
        <v>262</v>
      </c>
      <c r="B140" s="110">
        <v>102.0</v>
      </c>
      <c r="C140" s="110" t="s">
        <v>619</v>
      </c>
    </row>
    <row r="141" ht="15.75" customHeight="1">
      <c r="A141" s="109" t="s">
        <v>239</v>
      </c>
      <c r="B141" s="110">
        <v>102.0</v>
      </c>
      <c r="C141" s="110" t="s">
        <v>620</v>
      </c>
    </row>
    <row r="142" ht="15.75" customHeight="1">
      <c r="A142" s="109" t="s">
        <v>270</v>
      </c>
      <c r="B142" s="110">
        <v>102.0</v>
      </c>
      <c r="C142" s="110" t="s">
        <v>621</v>
      </c>
    </row>
    <row r="143" ht="15.75" customHeight="1">
      <c r="A143" s="109" t="s">
        <v>243</v>
      </c>
      <c r="B143" s="110">
        <v>102.0</v>
      </c>
      <c r="C143" s="110" t="s">
        <v>622</v>
      </c>
    </row>
    <row r="144" ht="15.75" customHeight="1">
      <c r="A144" s="109" t="s">
        <v>623</v>
      </c>
      <c r="B144" s="110">
        <v>68.0</v>
      </c>
      <c r="C144" s="110" t="s">
        <v>624</v>
      </c>
    </row>
    <row r="145" ht="15.75" customHeight="1">
      <c r="A145" s="109" t="s">
        <v>161</v>
      </c>
      <c r="B145" s="110">
        <v>68.0</v>
      </c>
      <c r="C145" s="110" t="s">
        <v>625</v>
      </c>
    </row>
    <row r="146" ht="15.75" customHeight="1">
      <c r="A146" s="109" t="s">
        <v>626</v>
      </c>
      <c r="B146" s="110">
        <v>68.0</v>
      </c>
      <c r="C146" s="110" t="s">
        <v>627</v>
      </c>
    </row>
    <row r="147" ht="15.75" customHeight="1">
      <c r="A147" s="109" t="s">
        <v>328</v>
      </c>
      <c r="B147" s="110">
        <v>68.0</v>
      </c>
      <c r="C147" s="110" t="s">
        <v>84</v>
      </c>
    </row>
    <row r="148" ht="15.75" customHeight="1">
      <c r="A148" s="109" t="s">
        <v>628</v>
      </c>
      <c r="B148" s="110">
        <v>34.0</v>
      </c>
      <c r="C148" s="110" t="s">
        <v>629</v>
      </c>
    </row>
    <row r="149" ht="15.75" customHeight="1">
      <c r="A149" s="109" t="s">
        <v>630</v>
      </c>
      <c r="B149" s="110">
        <v>68.0</v>
      </c>
      <c r="C149" s="110" t="s">
        <v>631</v>
      </c>
    </row>
    <row r="150" ht="15.75" customHeight="1">
      <c r="A150" s="109" t="s">
        <v>632</v>
      </c>
      <c r="B150" s="110">
        <v>51.0</v>
      </c>
      <c r="C150" s="110" t="s">
        <v>633</v>
      </c>
    </row>
    <row r="151" ht="15.75" customHeight="1">
      <c r="A151" s="109" t="s">
        <v>632</v>
      </c>
      <c r="B151" s="110">
        <v>68.0</v>
      </c>
      <c r="C151" s="110" t="s">
        <v>634</v>
      </c>
    </row>
    <row r="152" ht="15.75" customHeight="1">
      <c r="A152" s="109" t="s">
        <v>635</v>
      </c>
      <c r="B152" s="110">
        <v>68.0</v>
      </c>
      <c r="C152" s="110" t="s">
        <v>636</v>
      </c>
    </row>
    <row r="153" ht="15.75" customHeight="1">
      <c r="A153" s="109" t="s">
        <v>637</v>
      </c>
      <c r="B153" s="110">
        <v>51.0</v>
      </c>
      <c r="C153" s="110" t="s">
        <v>638</v>
      </c>
    </row>
    <row r="154" ht="15.75" customHeight="1">
      <c r="A154" s="109" t="s">
        <v>143</v>
      </c>
      <c r="B154" s="110">
        <v>51.0</v>
      </c>
      <c r="C154" s="110" t="s">
        <v>639</v>
      </c>
    </row>
    <row r="155" ht="15.75" customHeight="1">
      <c r="A155" s="109" t="s">
        <v>640</v>
      </c>
      <c r="B155" s="110">
        <v>68.0</v>
      </c>
      <c r="C155" s="110" t="s">
        <v>641</v>
      </c>
    </row>
    <row r="156" ht="15.75" customHeight="1">
      <c r="A156" s="109" t="s">
        <v>267</v>
      </c>
      <c r="B156" s="110">
        <v>51.0</v>
      </c>
      <c r="C156" s="110" t="s">
        <v>642</v>
      </c>
    </row>
    <row r="157" ht="15.75" customHeight="1">
      <c r="A157" s="109" t="s">
        <v>330</v>
      </c>
      <c r="B157" s="110">
        <v>51.0</v>
      </c>
      <c r="C157" s="110" t="s">
        <v>643</v>
      </c>
    </row>
    <row r="158" ht="15.75" customHeight="1">
      <c r="A158" s="109" t="s">
        <v>231</v>
      </c>
      <c r="B158" s="110">
        <v>34.0</v>
      </c>
      <c r="C158" s="110" t="s">
        <v>644</v>
      </c>
    </row>
    <row r="159" ht="15.75" customHeight="1">
      <c r="A159" s="109" t="s">
        <v>182</v>
      </c>
      <c r="B159" s="110">
        <v>68.0</v>
      </c>
      <c r="C159" s="110" t="s">
        <v>645</v>
      </c>
    </row>
    <row r="160" ht="15.75" customHeight="1">
      <c r="A160" s="109" t="s">
        <v>52</v>
      </c>
      <c r="B160" s="110">
        <v>68.0</v>
      </c>
      <c r="C160" s="110" t="s">
        <v>51</v>
      </c>
    </row>
    <row r="161" ht="15.75" customHeight="1">
      <c r="A161" s="109" t="s">
        <v>646</v>
      </c>
      <c r="B161" s="110">
        <v>17.0</v>
      </c>
      <c r="C161" s="110" t="s">
        <v>647</v>
      </c>
    </row>
    <row r="162" ht="15.75" customHeight="1">
      <c r="A162" s="109" t="s">
        <v>648</v>
      </c>
      <c r="B162" s="110">
        <v>51.0</v>
      </c>
      <c r="C162" s="110" t="s">
        <v>649</v>
      </c>
    </row>
    <row r="163" ht="15.75" customHeight="1">
      <c r="A163" s="109" t="s">
        <v>650</v>
      </c>
      <c r="B163" s="110">
        <v>85.0</v>
      </c>
      <c r="C163" s="110" t="s">
        <v>651</v>
      </c>
    </row>
    <row r="164" ht="15.75" customHeight="1">
      <c r="A164" s="109" t="s">
        <v>650</v>
      </c>
      <c r="B164" s="110">
        <v>85.0</v>
      </c>
      <c r="C164" s="110" t="s">
        <v>652</v>
      </c>
    </row>
    <row r="165" ht="15.75" customHeight="1">
      <c r="A165" s="109" t="s">
        <v>653</v>
      </c>
      <c r="B165" s="110">
        <v>17.0</v>
      </c>
      <c r="C165" s="110" t="s">
        <v>654</v>
      </c>
    </row>
    <row r="166" ht="15.75" customHeight="1">
      <c r="A166" s="109" t="s">
        <v>655</v>
      </c>
      <c r="B166" s="110">
        <v>68.0</v>
      </c>
      <c r="C166" s="110" t="s">
        <v>656</v>
      </c>
    </row>
    <row r="167" ht="15.75" customHeight="1">
      <c r="A167" s="109" t="s">
        <v>58</v>
      </c>
      <c r="B167" s="110">
        <v>68.0</v>
      </c>
      <c r="C167" s="110" t="s">
        <v>57</v>
      </c>
    </row>
    <row r="168" ht="15.75" customHeight="1">
      <c r="A168" s="109" t="s">
        <v>657</v>
      </c>
      <c r="B168" s="110">
        <v>17.0</v>
      </c>
      <c r="C168" s="110" t="s">
        <v>658</v>
      </c>
    </row>
    <row r="169" ht="15.75" customHeight="1">
      <c r="A169" s="109" t="s">
        <v>659</v>
      </c>
      <c r="B169" s="110">
        <v>51.0</v>
      </c>
      <c r="C169" s="110" t="s">
        <v>660</v>
      </c>
    </row>
    <row r="170" ht="15.75" customHeight="1">
      <c r="A170" s="109" t="s">
        <v>661</v>
      </c>
      <c r="B170" s="110">
        <v>51.0</v>
      </c>
      <c r="C170" s="110" t="s">
        <v>662</v>
      </c>
    </row>
    <row r="171" ht="15.75" customHeight="1">
      <c r="A171" s="109" t="s">
        <v>663</v>
      </c>
      <c r="B171" s="110">
        <v>68.0</v>
      </c>
      <c r="C171" s="110" t="s">
        <v>664</v>
      </c>
    </row>
    <row r="172" ht="15.75" customHeight="1">
      <c r="A172" s="109" t="s">
        <v>665</v>
      </c>
      <c r="B172" s="110">
        <v>51.0</v>
      </c>
      <c r="C172" s="110" t="s">
        <v>666</v>
      </c>
    </row>
    <row r="173" ht="15.75" customHeight="1">
      <c r="A173" s="109" t="s">
        <v>667</v>
      </c>
      <c r="B173" s="110">
        <v>68.0</v>
      </c>
      <c r="C173" s="110" t="s">
        <v>668</v>
      </c>
    </row>
    <row r="174" ht="15.75" customHeight="1">
      <c r="A174" s="109" t="s">
        <v>669</v>
      </c>
      <c r="B174" s="110">
        <v>68.0</v>
      </c>
      <c r="C174" s="110" t="s">
        <v>670</v>
      </c>
    </row>
    <row r="175" ht="15.75" customHeight="1">
      <c r="A175" s="109" t="s">
        <v>671</v>
      </c>
      <c r="B175" s="110">
        <v>51.0</v>
      </c>
      <c r="C175" s="110" t="s">
        <v>672</v>
      </c>
    </row>
    <row r="176" ht="15.75" customHeight="1">
      <c r="A176" s="109" t="s">
        <v>673</v>
      </c>
      <c r="B176" s="110">
        <v>68.0</v>
      </c>
      <c r="C176" s="110" t="s">
        <v>674</v>
      </c>
    </row>
    <row r="177" ht="15.75" customHeight="1">
      <c r="A177" s="109" t="s">
        <v>675</v>
      </c>
      <c r="B177" s="110">
        <v>68.0</v>
      </c>
      <c r="C177" s="110" t="s">
        <v>676</v>
      </c>
    </row>
    <row r="178" ht="15.75" customHeight="1">
      <c r="A178" s="109" t="s">
        <v>677</v>
      </c>
      <c r="B178" s="110">
        <v>68.0</v>
      </c>
      <c r="C178" s="110" t="s">
        <v>678</v>
      </c>
    </row>
    <row r="179" ht="15.75" customHeight="1">
      <c r="A179" s="109" t="s">
        <v>679</v>
      </c>
      <c r="B179" s="110">
        <v>51.0</v>
      </c>
      <c r="C179" s="110" t="s">
        <v>680</v>
      </c>
    </row>
    <row r="180" ht="15.75" customHeight="1">
      <c r="A180" s="109" t="s">
        <v>681</v>
      </c>
      <c r="B180" s="110">
        <v>51.0</v>
      </c>
      <c r="C180" s="110" t="s">
        <v>682</v>
      </c>
    </row>
    <row r="181" ht="15.75" customHeight="1">
      <c r="A181" s="109" t="s">
        <v>147</v>
      </c>
      <c r="B181" s="110">
        <v>51.0</v>
      </c>
      <c r="C181" s="110" t="s">
        <v>683</v>
      </c>
    </row>
    <row r="182" ht="15.75" customHeight="1">
      <c r="A182" s="109" t="s">
        <v>147</v>
      </c>
      <c r="B182" s="110">
        <v>68.0</v>
      </c>
      <c r="C182" s="110" t="s">
        <v>684</v>
      </c>
    </row>
    <row r="183" ht="15.75" customHeight="1">
      <c r="A183" s="109" t="s">
        <v>685</v>
      </c>
      <c r="B183" s="110">
        <v>68.0</v>
      </c>
      <c r="C183" s="110" t="s">
        <v>686</v>
      </c>
    </row>
    <row r="184" ht="15.75" customHeight="1">
      <c r="A184" s="109" t="s">
        <v>687</v>
      </c>
      <c r="B184" s="110">
        <v>68.0</v>
      </c>
      <c r="C184" s="110" t="s">
        <v>688</v>
      </c>
      <c r="G184" s="15" t="s">
        <v>689</v>
      </c>
    </row>
    <row r="185" ht="15.75" customHeight="1">
      <c r="A185" s="109" t="s">
        <v>690</v>
      </c>
      <c r="B185" s="110">
        <v>68.0</v>
      </c>
      <c r="C185" s="110" t="s">
        <v>691</v>
      </c>
      <c r="G185" s="15" t="s">
        <v>692</v>
      </c>
    </row>
    <row r="186" ht="15.75" customHeight="1">
      <c r="A186" s="109" t="s">
        <v>693</v>
      </c>
      <c r="B186" s="110">
        <v>68.0</v>
      </c>
      <c r="C186" s="110" t="s">
        <v>694</v>
      </c>
      <c r="G186" s="15" t="s">
        <v>695</v>
      </c>
    </row>
    <row r="187" ht="15.75" customHeight="1">
      <c r="A187" s="109" t="s">
        <v>696</v>
      </c>
      <c r="B187" s="110">
        <v>51.0</v>
      </c>
      <c r="C187" s="110" t="s">
        <v>697</v>
      </c>
      <c r="G187" s="15" t="s">
        <v>698</v>
      </c>
    </row>
    <row r="188" ht="15.75" customHeight="1">
      <c r="A188" s="109" t="s">
        <v>292</v>
      </c>
      <c r="B188" s="110">
        <v>51.0</v>
      </c>
      <c r="C188" s="110" t="s">
        <v>291</v>
      </c>
      <c r="G188" s="15" t="s">
        <v>699</v>
      </c>
    </row>
    <row r="189" ht="15.75" customHeight="1">
      <c r="A189" s="109" t="s">
        <v>700</v>
      </c>
      <c r="B189" s="110">
        <v>51.0</v>
      </c>
      <c r="C189" s="110" t="s">
        <v>701</v>
      </c>
      <c r="G189" s="15" t="s">
        <v>702</v>
      </c>
    </row>
    <row r="190" ht="15.75" customHeight="1">
      <c r="A190" s="109" t="s">
        <v>703</v>
      </c>
      <c r="B190" s="110">
        <v>51.0</v>
      </c>
      <c r="C190" s="110" t="s">
        <v>704</v>
      </c>
      <c r="G190" s="15" t="s">
        <v>212</v>
      </c>
    </row>
    <row r="191" ht="15.75" customHeight="1">
      <c r="A191" s="109" t="s">
        <v>277</v>
      </c>
      <c r="B191" s="110">
        <v>51.0</v>
      </c>
      <c r="C191" s="110" t="s">
        <v>276</v>
      </c>
      <c r="G191" s="15" t="s">
        <v>705</v>
      </c>
    </row>
    <row r="192" ht="15.75" customHeight="1">
      <c r="A192" s="109" t="s">
        <v>341</v>
      </c>
      <c r="B192" s="110">
        <v>51.0</v>
      </c>
      <c r="C192" s="110" t="s">
        <v>706</v>
      </c>
      <c r="G192" s="15" t="s">
        <v>707</v>
      </c>
    </row>
    <row r="193" ht="15.75" customHeight="1">
      <c r="A193" s="109" t="s">
        <v>708</v>
      </c>
      <c r="B193" s="110">
        <v>68.0</v>
      </c>
      <c r="C193" s="110" t="s">
        <v>709</v>
      </c>
      <c r="G193" s="15" t="s">
        <v>710</v>
      </c>
    </row>
    <row r="194" ht="15.75" customHeight="1">
      <c r="A194" s="109" t="s">
        <v>711</v>
      </c>
      <c r="B194" s="110">
        <v>68.0</v>
      </c>
      <c r="C194" s="110" t="s">
        <v>712</v>
      </c>
      <c r="G194" s="15" t="s">
        <v>713</v>
      </c>
    </row>
    <row r="195" ht="15.75" customHeight="1">
      <c r="A195" s="109" t="s">
        <v>206</v>
      </c>
      <c r="B195" s="110">
        <v>51.0</v>
      </c>
      <c r="C195" s="110" t="s">
        <v>205</v>
      </c>
      <c r="G195" s="15" t="s">
        <v>714</v>
      </c>
    </row>
    <row r="196" ht="15.75" customHeight="1">
      <c r="A196" s="109" t="s">
        <v>715</v>
      </c>
      <c r="B196" s="110">
        <v>68.0</v>
      </c>
      <c r="C196" s="110" t="s">
        <v>716</v>
      </c>
      <c r="G196" s="15" t="s">
        <v>717</v>
      </c>
    </row>
    <row r="197" ht="15.75" customHeight="1">
      <c r="A197" s="109" t="s">
        <v>718</v>
      </c>
      <c r="B197" s="110">
        <v>51.0</v>
      </c>
      <c r="C197" s="110" t="s">
        <v>719</v>
      </c>
      <c r="G197" s="15" t="s">
        <v>720</v>
      </c>
    </row>
    <row r="198" ht="15.75" customHeight="1">
      <c r="A198" s="109" t="s">
        <v>721</v>
      </c>
      <c r="B198" s="110">
        <v>51.0</v>
      </c>
      <c r="C198" s="110" t="s">
        <v>722</v>
      </c>
      <c r="G198" s="15" t="s">
        <v>723</v>
      </c>
    </row>
    <row r="199" ht="15.75" customHeight="1">
      <c r="A199" s="109" t="s">
        <v>724</v>
      </c>
      <c r="B199" s="110">
        <v>34.0</v>
      </c>
      <c r="C199" s="110" t="s">
        <v>725</v>
      </c>
      <c r="G199" s="15" t="s">
        <v>726</v>
      </c>
    </row>
    <row r="200" ht="15.75" customHeight="1">
      <c r="A200" s="109" t="s">
        <v>727</v>
      </c>
      <c r="B200" s="110">
        <v>34.0</v>
      </c>
      <c r="C200" s="110" t="s">
        <v>728</v>
      </c>
      <c r="G200" s="15" t="s">
        <v>729</v>
      </c>
    </row>
    <row r="201" ht="15.75" customHeight="1">
      <c r="A201" s="109" t="s">
        <v>730</v>
      </c>
      <c r="B201" s="110">
        <v>34.0</v>
      </c>
      <c r="C201" s="110" t="s">
        <v>731</v>
      </c>
      <c r="G201" s="15" t="s">
        <v>732</v>
      </c>
    </row>
    <row r="202" ht="15.75" customHeight="1">
      <c r="A202" s="109" t="s">
        <v>733</v>
      </c>
      <c r="B202" s="110">
        <v>68.0</v>
      </c>
      <c r="C202" s="110" t="s">
        <v>734</v>
      </c>
      <c r="G202" s="15" t="s">
        <v>230</v>
      </c>
    </row>
    <row r="203" ht="15.75" customHeight="1">
      <c r="A203" s="109" t="s">
        <v>735</v>
      </c>
      <c r="B203" s="110">
        <v>68.0</v>
      </c>
      <c r="C203" s="110" t="s">
        <v>736</v>
      </c>
      <c r="G203" s="15" t="s">
        <v>233</v>
      </c>
    </row>
    <row r="204" ht="15.75" customHeight="1">
      <c r="A204" s="109" t="s">
        <v>215</v>
      </c>
      <c r="B204" s="110">
        <v>68.0</v>
      </c>
      <c r="C204" s="110" t="s">
        <v>737</v>
      </c>
    </row>
    <row r="205" ht="15.75" customHeight="1">
      <c r="A205" s="109" t="s">
        <v>253</v>
      </c>
      <c r="B205" s="110">
        <v>68.0</v>
      </c>
      <c r="C205" s="110" t="s">
        <v>738</v>
      </c>
    </row>
    <row r="206" ht="15.75" customHeight="1">
      <c r="A206" s="109" t="s">
        <v>257</v>
      </c>
      <c r="B206" s="110">
        <v>51.0</v>
      </c>
      <c r="C206" s="110" t="s">
        <v>739</v>
      </c>
    </row>
    <row r="207" ht="15.75" customHeight="1">
      <c r="A207" s="109" t="s">
        <v>740</v>
      </c>
      <c r="B207" s="110">
        <v>34.0</v>
      </c>
      <c r="C207" s="110" t="s">
        <v>741</v>
      </c>
    </row>
    <row r="208" ht="15.75" customHeight="1">
      <c r="A208" s="109" t="s">
        <v>742</v>
      </c>
      <c r="B208" s="110">
        <v>51.0</v>
      </c>
      <c r="C208" s="110" t="s">
        <v>743</v>
      </c>
    </row>
    <row r="209" ht="15.75" customHeight="1">
      <c r="A209" s="109" t="s">
        <v>744</v>
      </c>
      <c r="B209" s="110">
        <v>51.0</v>
      </c>
      <c r="C209" s="110" t="s">
        <v>745</v>
      </c>
    </row>
    <row r="210" ht="15.75" customHeight="1">
      <c r="A210" s="109" t="s">
        <v>746</v>
      </c>
      <c r="B210" s="110">
        <v>68.0</v>
      </c>
      <c r="C210" s="110" t="s">
        <v>747</v>
      </c>
    </row>
    <row r="211" ht="15.75" customHeight="1">
      <c r="A211" s="109" t="s">
        <v>748</v>
      </c>
      <c r="B211" s="110">
        <v>68.0</v>
      </c>
      <c r="C211" s="110" t="s">
        <v>749</v>
      </c>
    </row>
    <row r="212" ht="15.75" customHeight="1">
      <c r="A212" s="109" t="s">
        <v>192</v>
      </c>
      <c r="B212" s="110">
        <v>68.0</v>
      </c>
      <c r="C212" s="110" t="s">
        <v>191</v>
      </c>
    </row>
    <row r="213" ht="15.75" customHeight="1">
      <c r="A213" s="109" t="s">
        <v>331</v>
      </c>
      <c r="B213" s="110">
        <v>68.0</v>
      </c>
      <c r="C213" s="110" t="s">
        <v>750</v>
      </c>
    </row>
    <row r="214" ht="15.75" customHeight="1">
      <c r="A214" s="109" t="s">
        <v>226</v>
      </c>
      <c r="B214" s="110">
        <v>68.0</v>
      </c>
      <c r="C214" s="110" t="s">
        <v>81</v>
      </c>
    </row>
    <row r="215" ht="15.75" customHeight="1">
      <c r="A215" s="109" t="s">
        <v>751</v>
      </c>
      <c r="B215" s="110">
        <v>68.0</v>
      </c>
      <c r="C215" s="110" t="s">
        <v>752</v>
      </c>
    </row>
    <row r="216" ht="15.75" customHeight="1">
      <c r="A216" s="109" t="s">
        <v>753</v>
      </c>
      <c r="B216" s="110">
        <v>68.0</v>
      </c>
      <c r="C216" s="110" t="s">
        <v>754</v>
      </c>
    </row>
    <row r="217" ht="15.75" customHeight="1">
      <c r="A217" s="109" t="s">
        <v>755</v>
      </c>
      <c r="B217" s="110">
        <v>51.0</v>
      </c>
      <c r="C217" s="110" t="s">
        <v>756</v>
      </c>
    </row>
    <row r="218" ht="15.75" customHeight="1">
      <c r="A218" s="109" t="s">
        <v>757</v>
      </c>
      <c r="B218" s="110">
        <v>68.0</v>
      </c>
      <c r="C218" s="110" t="s">
        <v>758</v>
      </c>
    </row>
    <row r="219" ht="15.75" customHeight="1">
      <c r="A219" s="109" t="s">
        <v>190</v>
      </c>
      <c r="B219" s="110">
        <v>68.0</v>
      </c>
      <c r="C219" s="110" t="s">
        <v>78</v>
      </c>
    </row>
    <row r="220" ht="15.75" customHeight="1">
      <c r="A220" s="109" t="s">
        <v>759</v>
      </c>
      <c r="B220" s="110">
        <v>68.0</v>
      </c>
      <c r="C220" s="110" t="s">
        <v>760</v>
      </c>
    </row>
    <row r="221" ht="15.75" customHeight="1">
      <c r="A221" s="109" t="s">
        <v>761</v>
      </c>
      <c r="B221" s="110">
        <v>68.0</v>
      </c>
      <c r="C221" s="110" t="s">
        <v>762</v>
      </c>
    </row>
    <row r="222" ht="15.75" customHeight="1">
      <c r="A222" s="109" t="s">
        <v>763</v>
      </c>
      <c r="B222" s="110">
        <v>51.0</v>
      </c>
      <c r="C222" s="110" t="s">
        <v>764</v>
      </c>
    </row>
    <row r="223" ht="15.75" customHeight="1">
      <c r="A223" s="109" t="s">
        <v>765</v>
      </c>
      <c r="B223" s="110">
        <v>17.0</v>
      </c>
      <c r="C223" s="110" t="s">
        <v>766</v>
      </c>
    </row>
    <row r="224" ht="15.75" customHeight="1">
      <c r="A224" s="109" t="s">
        <v>767</v>
      </c>
      <c r="B224" s="110">
        <v>51.0</v>
      </c>
      <c r="C224" s="110" t="s">
        <v>768</v>
      </c>
    </row>
    <row r="225" ht="15.75" customHeight="1">
      <c r="A225" s="109" t="s">
        <v>767</v>
      </c>
      <c r="B225" s="110">
        <v>34.0</v>
      </c>
      <c r="C225" s="110" t="s">
        <v>769</v>
      </c>
    </row>
    <row r="226" ht="15.75" customHeight="1">
      <c r="A226" s="109" t="s">
        <v>770</v>
      </c>
      <c r="B226" s="110">
        <v>51.0</v>
      </c>
      <c r="C226" s="110" t="s">
        <v>771</v>
      </c>
    </row>
    <row r="227" ht="15.75" customHeight="1">
      <c r="A227" s="109" t="s">
        <v>772</v>
      </c>
      <c r="B227" s="110">
        <v>51.0</v>
      </c>
      <c r="C227" s="110" t="s">
        <v>773</v>
      </c>
    </row>
    <row r="228" ht="15.75" customHeight="1">
      <c r="A228" s="109" t="s">
        <v>211</v>
      </c>
      <c r="B228" s="110">
        <v>51.0</v>
      </c>
      <c r="C228" s="110" t="s">
        <v>774</v>
      </c>
    </row>
    <row r="229" ht="15.75" customHeight="1">
      <c r="A229" s="109" t="s">
        <v>181</v>
      </c>
      <c r="B229" s="110">
        <v>51.0</v>
      </c>
      <c r="C229" s="110" t="s">
        <v>775</v>
      </c>
    </row>
    <row r="230" ht="15.75" customHeight="1">
      <c r="A230" s="109" t="s">
        <v>252</v>
      </c>
      <c r="B230" s="110">
        <v>51.0</v>
      </c>
      <c r="C230" s="110" t="s">
        <v>776</v>
      </c>
    </row>
    <row r="231" ht="15.75" customHeight="1">
      <c r="A231" s="109" t="s">
        <v>777</v>
      </c>
      <c r="B231" s="110">
        <v>51.0</v>
      </c>
      <c r="C231" s="110" t="s">
        <v>778</v>
      </c>
    </row>
    <row r="232" ht="15.75" customHeight="1">
      <c r="A232" s="109" t="s">
        <v>779</v>
      </c>
      <c r="B232" s="110">
        <v>68.0</v>
      </c>
      <c r="C232" s="110" t="s">
        <v>780</v>
      </c>
    </row>
    <row r="233" ht="15.75" customHeight="1">
      <c r="A233" s="109" t="s">
        <v>781</v>
      </c>
      <c r="B233" s="110">
        <v>68.0</v>
      </c>
      <c r="C233" s="110" t="s">
        <v>782</v>
      </c>
    </row>
    <row r="234" ht="15.75" customHeight="1">
      <c r="A234" s="109" t="s">
        <v>783</v>
      </c>
      <c r="B234" s="110">
        <v>68.0</v>
      </c>
      <c r="C234" s="110" t="s">
        <v>784</v>
      </c>
    </row>
    <row r="235" ht="15.75" customHeight="1">
      <c r="A235" s="109" t="s">
        <v>204</v>
      </c>
      <c r="B235" s="110">
        <v>51.0</v>
      </c>
      <c r="C235" s="110" t="s">
        <v>785</v>
      </c>
    </row>
    <row r="236" ht="15.75" customHeight="1">
      <c r="A236" s="109" t="s">
        <v>786</v>
      </c>
      <c r="B236" s="110">
        <v>68.0</v>
      </c>
      <c r="C236" s="110" t="s">
        <v>787</v>
      </c>
    </row>
    <row r="237" ht="15.75" customHeight="1">
      <c r="A237" s="109" t="s">
        <v>788</v>
      </c>
      <c r="B237" s="110">
        <v>68.0</v>
      </c>
      <c r="C237" s="110" t="s">
        <v>789</v>
      </c>
    </row>
    <row r="238" ht="15.75" customHeight="1">
      <c r="A238" s="109" t="s">
        <v>790</v>
      </c>
      <c r="B238" s="110">
        <v>68.0</v>
      </c>
      <c r="C238" s="110" t="s">
        <v>791</v>
      </c>
    </row>
    <row r="239" ht="15.75" customHeight="1">
      <c r="A239" s="109" t="s">
        <v>792</v>
      </c>
      <c r="B239" s="110">
        <v>51.0</v>
      </c>
      <c r="C239" s="110" t="s">
        <v>793</v>
      </c>
    </row>
    <row r="240" ht="15.75" customHeight="1">
      <c r="A240" s="109" t="s">
        <v>794</v>
      </c>
      <c r="B240" s="110">
        <v>17.0</v>
      </c>
      <c r="C240" s="110" t="s">
        <v>795</v>
      </c>
    </row>
    <row r="241" ht="15.75" customHeight="1">
      <c r="A241" s="109" t="s">
        <v>796</v>
      </c>
      <c r="B241" s="110">
        <v>51.0</v>
      </c>
      <c r="C241" s="110" t="s">
        <v>797</v>
      </c>
    </row>
    <row r="242" ht="15.75" customHeight="1">
      <c r="A242" s="109" t="s">
        <v>798</v>
      </c>
      <c r="B242" s="110">
        <v>68.0</v>
      </c>
      <c r="C242" s="110" t="s">
        <v>799</v>
      </c>
    </row>
    <row r="243" ht="15.75" customHeight="1">
      <c r="A243" s="109" t="s">
        <v>800</v>
      </c>
      <c r="B243" s="110">
        <v>68.0</v>
      </c>
      <c r="C243" s="110" t="s">
        <v>801</v>
      </c>
    </row>
    <row r="244" ht="15.75" customHeight="1">
      <c r="A244" s="109" t="s">
        <v>203</v>
      </c>
      <c r="B244" s="110">
        <v>51.0</v>
      </c>
      <c r="C244" s="110" t="s">
        <v>802</v>
      </c>
    </row>
    <row r="245" ht="15.75" customHeight="1">
      <c r="A245" s="109" t="s">
        <v>803</v>
      </c>
      <c r="B245" s="110">
        <v>102.0</v>
      </c>
      <c r="C245" s="110" t="s">
        <v>804</v>
      </c>
    </row>
    <row r="246" ht="15.75" customHeight="1">
      <c r="A246" s="109" t="s">
        <v>805</v>
      </c>
      <c r="B246" s="110">
        <v>34.0</v>
      </c>
      <c r="C246" s="110" t="s">
        <v>806</v>
      </c>
    </row>
    <row r="247" ht="15.75" customHeight="1">
      <c r="A247" s="109" t="s">
        <v>807</v>
      </c>
      <c r="B247" s="110">
        <v>34.0</v>
      </c>
      <c r="C247" s="110" t="s">
        <v>808</v>
      </c>
    </row>
    <row r="248" ht="15.75" customHeight="1">
      <c r="A248" s="109" t="s">
        <v>159</v>
      </c>
      <c r="B248" s="110">
        <v>68.0</v>
      </c>
      <c r="C248" s="110" t="s">
        <v>809</v>
      </c>
    </row>
    <row r="249" ht="15.75" customHeight="1">
      <c r="A249" s="109" t="s">
        <v>810</v>
      </c>
      <c r="B249" s="110">
        <v>68.0</v>
      </c>
      <c r="C249" s="110" t="s">
        <v>811</v>
      </c>
    </row>
    <row r="250" ht="15.75" customHeight="1">
      <c r="A250" s="109" t="s">
        <v>246</v>
      </c>
      <c r="B250" s="110">
        <v>68.0</v>
      </c>
      <c r="C250" s="110" t="s">
        <v>811</v>
      </c>
    </row>
    <row r="251" ht="15.75" customHeight="1">
      <c r="A251" s="109" t="s">
        <v>48</v>
      </c>
      <c r="B251" s="110">
        <v>34.0</v>
      </c>
      <c r="C251" s="110" t="s">
        <v>47</v>
      </c>
    </row>
    <row r="252" ht="15.75" customHeight="1">
      <c r="A252" s="109" t="s">
        <v>263</v>
      </c>
      <c r="B252" s="110">
        <v>34.0</v>
      </c>
      <c r="C252" s="110" t="s">
        <v>812</v>
      </c>
    </row>
    <row r="253" ht="15.75" customHeight="1">
      <c r="A253" s="109" t="s">
        <v>61</v>
      </c>
      <c r="B253" s="110">
        <v>34.0</v>
      </c>
      <c r="C253" s="110" t="s">
        <v>60</v>
      </c>
    </row>
    <row r="254" ht="15.75" customHeight="1">
      <c r="A254" s="109" t="s">
        <v>813</v>
      </c>
      <c r="B254" s="110">
        <v>34.0</v>
      </c>
      <c r="C254" s="110" t="s">
        <v>814</v>
      </c>
    </row>
    <row r="255" ht="15.75" customHeight="1">
      <c r="A255" s="109" t="s">
        <v>815</v>
      </c>
      <c r="B255" s="110">
        <v>34.0</v>
      </c>
      <c r="C255" s="110" t="s">
        <v>816</v>
      </c>
    </row>
    <row r="256" ht="15.75" customHeight="1">
      <c r="A256" s="109" t="s">
        <v>817</v>
      </c>
      <c r="B256" s="110">
        <v>34.0</v>
      </c>
      <c r="C256" s="110" t="s">
        <v>818</v>
      </c>
    </row>
    <row r="257" ht="15.75" customHeight="1">
      <c r="A257" s="109" t="s">
        <v>819</v>
      </c>
      <c r="B257" s="110">
        <v>34.0</v>
      </c>
      <c r="C257" s="110" t="s">
        <v>820</v>
      </c>
    </row>
    <row r="258" ht="15.75" customHeight="1">
      <c r="A258" s="109" t="s">
        <v>821</v>
      </c>
      <c r="B258" s="110">
        <v>51.0</v>
      </c>
      <c r="C258" s="110" t="s">
        <v>822</v>
      </c>
    </row>
    <row r="259" ht="15.75" customHeight="1">
      <c r="A259" s="109" t="s">
        <v>823</v>
      </c>
      <c r="B259" s="110">
        <v>51.0</v>
      </c>
      <c r="C259" s="110" t="s">
        <v>824</v>
      </c>
    </row>
    <row r="260" ht="15.75" customHeight="1">
      <c r="A260" s="109" t="s">
        <v>280</v>
      </c>
      <c r="B260" s="110">
        <v>51.0</v>
      </c>
      <c r="C260" s="110" t="s">
        <v>279</v>
      </c>
    </row>
    <row r="261" ht="15.75" customHeight="1">
      <c r="A261" s="109" t="s">
        <v>295</v>
      </c>
      <c r="B261" s="110">
        <v>51.0</v>
      </c>
      <c r="C261" s="110" t="s">
        <v>294</v>
      </c>
    </row>
    <row r="262" ht="15.75" customHeight="1">
      <c r="A262" s="109" t="s">
        <v>825</v>
      </c>
      <c r="B262" s="110">
        <v>34.0</v>
      </c>
      <c r="C262" s="110" t="s">
        <v>826</v>
      </c>
    </row>
    <row r="263" ht="15.75" customHeight="1">
      <c r="A263" s="109" t="s">
        <v>827</v>
      </c>
      <c r="B263" s="110">
        <v>34.0</v>
      </c>
      <c r="C263" s="110" t="s">
        <v>828</v>
      </c>
    </row>
    <row r="264" ht="15.75" customHeight="1">
      <c r="A264" s="109" t="s">
        <v>287</v>
      </c>
      <c r="B264" s="110">
        <v>51.0</v>
      </c>
      <c r="C264" s="110" t="s">
        <v>286</v>
      </c>
    </row>
    <row r="265" ht="15.75" customHeight="1">
      <c r="A265" s="109" t="s">
        <v>829</v>
      </c>
      <c r="B265" s="110">
        <v>68.0</v>
      </c>
      <c r="C265" s="110" t="s">
        <v>830</v>
      </c>
    </row>
    <row r="266" ht="15.75" customHeight="1">
      <c r="A266" s="109" t="s">
        <v>831</v>
      </c>
      <c r="B266" s="110">
        <v>68.0</v>
      </c>
      <c r="C266" s="110" t="s">
        <v>832</v>
      </c>
    </row>
    <row r="267" ht="15.75" customHeight="1">
      <c r="A267" s="109" t="s">
        <v>833</v>
      </c>
      <c r="B267" s="110">
        <v>68.0</v>
      </c>
      <c r="C267" s="110" t="s">
        <v>834</v>
      </c>
    </row>
    <row r="268" ht="15.75" customHeight="1">
      <c r="A268" s="109" t="s">
        <v>835</v>
      </c>
      <c r="B268" s="110">
        <v>68.0</v>
      </c>
      <c r="C268" s="110" t="s">
        <v>836</v>
      </c>
    </row>
    <row r="269" ht="15.75" customHeight="1">
      <c r="A269" s="109" t="s">
        <v>837</v>
      </c>
      <c r="B269" s="110">
        <v>34.0</v>
      </c>
      <c r="C269" s="110" t="s">
        <v>838</v>
      </c>
    </row>
    <row r="270" ht="15.75" customHeight="1">
      <c r="A270" s="109" t="s">
        <v>236</v>
      </c>
      <c r="B270" s="110">
        <v>68.0</v>
      </c>
      <c r="C270" s="110" t="s">
        <v>93</v>
      </c>
    </row>
    <row r="271" ht="15.75" customHeight="1">
      <c r="A271" s="109" t="s">
        <v>164</v>
      </c>
      <c r="B271" s="110">
        <v>68.0</v>
      </c>
      <c r="C271" s="110" t="s">
        <v>839</v>
      </c>
    </row>
    <row r="272" ht="15.75" customHeight="1">
      <c r="A272" s="109" t="s">
        <v>840</v>
      </c>
      <c r="B272" s="110">
        <v>68.0</v>
      </c>
      <c r="C272" s="110" t="s">
        <v>841</v>
      </c>
    </row>
    <row r="273" ht="15.75" customHeight="1">
      <c r="A273" s="109" t="s">
        <v>842</v>
      </c>
      <c r="B273" s="110">
        <v>34.0</v>
      </c>
      <c r="C273" s="110" t="s">
        <v>843</v>
      </c>
    </row>
    <row r="274" ht="15.75" customHeight="1">
      <c r="A274" s="109" t="s">
        <v>844</v>
      </c>
      <c r="B274" s="110">
        <v>68.0</v>
      </c>
      <c r="C274" s="110" t="s">
        <v>845</v>
      </c>
    </row>
    <row r="275" ht="15.75" customHeight="1">
      <c r="A275" s="109" t="s">
        <v>846</v>
      </c>
      <c r="B275" s="110">
        <v>68.0</v>
      </c>
      <c r="C275" s="110" t="s">
        <v>847</v>
      </c>
    </row>
    <row r="276" ht="15.75" customHeight="1">
      <c r="A276" s="109" t="s">
        <v>848</v>
      </c>
      <c r="B276" s="110">
        <v>68.0</v>
      </c>
      <c r="C276" s="110" t="s">
        <v>849</v>
      </c>
    </row>
    <row r="277" ht="15.75" customHeight="1">
      <c r="A277" s="109" t="s">
        <v>850</v>
      </c>
      <c r="B277" s="110">
        <v>34.0</v>
      </c>
      <c r="C277" s="110" t="s">
        <v>851</v>
      </c>
    </row>
    <row r="278" ht="15.75" customHeight="1">
      <c r="A278" s="109" t="s">
        <v>852</v>
      </c>
      <c r="B278" s="110">
        <v>34.0</v>
      </c>
      <c r="C278" s="110" t="s">
        <v>853</v>
      </c>
    </row>
    <row r="279" ht="15.75" customHeight="1">
      <c r="A279" s="109" t="s">
        <v>854</v>
      </c>
      <c r="B279" s="110">
        <v>68.0</v>
      </c>
      <c r="C279" s="110" t="s">
        <v>855</v>
      </c>
    </row>
    <row r="280" ht="15.75" customHeight="1">
      <c r="A280" s="109" t="s">
        <v>856</v>
      </c>
      <c r="B280" s="110">
        <v>34.0</v>
      </c>
      <c r="C280" s="110" t="s">
        <v>857</v>
      </c>
    </row>
    <row r="281" ht="15.75" customHeight="1">
      <c r="A281" s="109" t="s">
        <v>858</v>
      </c>
      <c r="B281" s="110">
        <v>51.0</v>
      </c>
      <c r="C281" s="110" t="s">
        <v>859</v>
      </c>
    </row>
    <row r="282" ht="15.75" customHeight="1">
      <c r="A282" s="109" t="s">
        <v>290</v>
      </c>
      <c r="B282" s="110">
        <v>68.0</v>
      </c>
      <c r="C282" s="110" t="s">
        <v>120</v>
      </c>
    </row>
    <row r="283" ht="15.75" customHeight="1">
      <c r="A283" s="109" t="s">
        <v>860</v>
      </c>
      <c r="B283" s="110">
        <v>17.0</v>
      </c>
      <c r="C283" s="110" t="s">
        <v>861</v>
      </c>
    </row>
    <row r="284" ht="15.75" customHeight="1">
      <c r="A284" s="109" t="s">
        <v>260</v>
      </c>
      <c r="B284" s="110">
        <v>51.0</v>
      </c>
      <c r="C284" s="110" t="s">
        <v>862</v>
      </c>
    </row>
    <row r="285" ht="15.75" customHeight="1">
      <c r="A285" s="109" t="s">
        <v>863</v>
      </c>
      <c r="B285" s="110">
        <v>68.0</v>
      </c>
      <c r="C285" s="110" t="s">
        <v>864</v>
      </c>
    </row>
    <row r="286" ht="15.75" customHeight="1">
      <c r="A286" s="109" t="s">
        <v>865</v>
      </c>
      <c r="B286" s="110">
        <v>68.0</v>
      </c>
      <c r="C286" s="110" t="s">
        <v>866</v>
      </c>
    </row>
    <row r="287" ht="15.75" customHeight="1">
      <c r="A287" s="109" t="s">
        <v>867</v>
      </c>
      <c r="B287" s="110">
        <v>34.0</v>
      </c>
      <c r="C287" s="110" t="s">
        <v>868</v>
      </c>
    </row>
    <row r="288" ht="15.75" customHeight="1">
      <c r="A288" s="109" t="s">
        <v>869</v>
      </c>
      <c r="B288" s="110">
        <v>68.0</v>
      </c>
      <c r="C288" s="110" t="s">
        <v>870</v>
      </c>
    </row>
    <row r="289" ht="15.75" customHeight="1">
      <c r="A289" s="109" t="s">
        <v>871</v>
      </c>
      <c r="B289" s="110">
        <v>85.0</v>
      </c>
      <c r="C289" s="110" t="s">
        <v>872</v>
      </c>
    </row>
    <row r="290" ht="15.75" customHeight="1">
      <c r="A290" s="109" t="s">
        <v>873</v>
      </c>
      <c r="B290" s="110">
        <v>34.0</v>
      </c>
      <c r="C290" s="110" t="s">
        <v>874</v>
      </c>
    </row>
    <row r="291" ht="15.75" customHeight="1">
      <c r="A291" s="109" t="s">
        <v>875</v>
      </c>
      <c r="B291" s="110">
        <v>68.0</v>
      </c>
      <c r="C291" s="110" t="s">
        <v>876</v>
      </c>
    </row>
    <row r="292" ht="15.75" customHeight="1">
      <c r="A292" s="109" t="s">
        <v>877</v>
      </c>
      <c r="B292" s="110">
        <v>68.0</v>
      </c>
      <c r="C292" s="110" t="s">
        <v>878</v>
      </c>
    </row>
    <row r="293" ht="15.75" customHeight="1">
      <c r="A293" s="109" t="s">
        <v>879</v>
      </c>
      <c r="B293" s="110">
        <v>51.0</v>
      </c>
      <c r="C293" s="110" t="s">
        <v>880</v>
      </c>
    </row>
    <row r="294" ht="15.75" customHeight="1">
      <c r="A294" s="109" t="s">
        <v>881</v>
      </c>
      <c r="B294" s="110">
        <v>51.0</v>
      </c>
      <c r="C294" s="110" t="s">
        <v>882</v>
      </c>
    </row>
    <row r="295" ht="15.75" customHeight="1">
      <c r="A295" s="109" t="s">
        <v>883</v>
      </c>
      <c r="B295" s="110">
        <v>68.0</v>
      </c>
      <c r="C295" s="110" t="s">
        <v>884</v>
      </c>
    </row>
    <row r="296" ht="15.75" customHeight="1">
      <c r="A296" s="109" t="s">
        <v>885</v>
      </c>
      <c r="B296" s="110">
        <v>51.0</v>
      </c>
      <c r="C296" s="110" t="s">
        <v>886</v>
      </c>
    </row>
    <row r="297" ht="15.75" customHeight="1">
      <c r="A297" s="109" t="s">
        <v>887</v>
      </c>
      <c r="B297" s="110">
        <v>51.0</v>
      </c>
      <c r="C297" s="110" t="s">
        <v>888</v>
      </c>
    </row>
    <row r="298" ht="15.75" customHeight="1">
      <c r="A298" s="109" t="s">
        <v>207</v>
      </c>
      <c r="B298" s="110">
        <v>204.0</v>
      </c>
      <c r="C298" s="110" t="s">
        <v>889</v>
      </c>
    </row>
    <row r="299" ht="15.75" customHeight="1">
      <c r="A299" s="109" t="s">
        <v>319</v>
      </c>
      <c r="B299" s="110">
        <v>68.0</v>
      </c>
      <c r="C299" s="110" t="s">
        <v>890</v>
      </c>
    </row>
    <row r="300" ht="15.75" customHeight="1">
      <c r="A300" s="109" t="s">
        <v>891</v>
      </c>
      <c r="B300" s="110">
        <v>34.0</v>
      </c>
      <c r="C300" s="110" t="s">
        <v>892</v>
      </c>
    </row>
    <row r="301" ht="15.75" customHeight="1">
      <c r="A301" s="109" t="s">
        <v>893</v>
      </c>
      <c r="B301" s="110">
        <v>68.0</v>
      </c>
      <c r="C301" s="110" t="s">
        <v>894</v>
      </c>
    </row>
    <row r="302" ht="15.75" customHeight="1">
      <c r="A302" s="109" t="s">
        <v>895</v>
      </c>
      <c r="B302" s="110">
        <v>68.0</v>
      </c>
      <c r="C302" s="110" t="s">
        <v>896</v>
      </c>
    </row>
    <row r="303" ht="15.75" customHeight="1">
      <c r="A303" s="109" t="s">
        <v>251</v>
      </c>
      <c r="B303" s="110">
        <v>51.0</v>
      </c>
      <c r="C303" s="110" t="s">
        <v>897</v>
      </c>
    </row>
    <row r="304" ht="15.75" customHeight="1">
      <c r="A304" s="109" t="s">
        <v>154</v>
      </c>
      <c r="B304" s="110">
        <v>68.0</v>
      </c>
      <c r="C304" s="110" t="s">
        <v>898</v>
      </c>
    </row>
    <row r="305" ht="15.75" customHeight="1">
      <c r="A305" s="109" t="s">
        <v>899</v>
      </c>
      <c r="B305" s="110">
        <v>51.0</v>
      </c>
      <c r="C305" s="110" t="s">
        <v>900</v>
      </c>
    </row>
    <row r="306" ht="15.75" customHeight="1">
      <c r="A306" s="109" t="s">
        <v>901</v>
      </c>
      <c r="B306" s="110">
        <v>51.0</v>
      </c>
      <c r="C306" s="110" t="s">
        <v>902</v>
      </c>
    </row>
    <row r="307" ht="15.75" customHeight="1">
      <c r="A307" s="109" t="s">
        <v>903</v>
      </c>
      <c r="B307" s="110">
        <v>51.0</v>
      </c>
      <c r="C307" s="110" t="s">
        <v>904</v>
      </c>
    </row>
    <row r="308" ht="15.75" customHeight="1">
      <c r="A308" s="109" t="s">
        <v>905</v>
      </c>
      <c r="B308" s="110">
        <v>51.0</v>
      </c>
      <c r="C308" s="110" t="s">
        <v>906</v>
      </c>
    </row>
    <row r="309" ht="15.75" customHeight="1">
      <c r="A309" s="109" t="s">
        <v>907</v>
      </c>
      <c r="B309" s="110">
        <v>68.0</v>
      </c>
      <c r="C309" s="110" t="s">
        <v>130</v>
      </c>
    </row>
    <row r="310" ht="15.75" customHeight="1">
      <c r="A310" s="109" t="s">
        <v>908</v>
      </c>
      <c r="B310" s="110">
        <v>34.0</v>
      </c>
      <c r="C310" s="110" t="s">
        <v>909</v>
      </c>
    </row>
    <row r="311" ht="15.75" customHeight="1">
      <c r="A311" s="109" t="s">
        <v>184</v>
      </c>
      <c r="B311" s="110">
        <v>51.0</v>
      </c>
      <c r="C311" s="110" t="s">
        <v>910</v>
      </c>
    </row>
    <row r="312" ht="15.75" customHeight="1">
      <c r="A312" s="109" t="s">
        <v>268</v>
      </c>
      <c r="B312" s="110">
        <v>51.0</v>
      </c>
      <c r="C312" s="110" t="s">
        <v>911</v>
      </c>
    </row>
    <row r="313" ht="15.75" customHeight="1">
      <c r="A313" s="109" t="s">
        <v>912</v>
      </c>
      <c r="B313" s="110">
        <v>68.0</v>
      </c>
      <c r="C313" s="110" t="s">
        <v>913</v>
      </c>
    </row>
    <row r="314" ht="15.75" customHeight="1">
      <c r="A314" s="109" t="s">
        <v>274</v>
      </c>
      <c r="B314" s="110">
        <v>68.0</v>
      </c>
      <c r="C314" s="110" t="s">
        <v>69</v>
      </c>
    </row>
    <row r="315" ht="15.75" customHeight="1">
      <c r="A315" s="109" t="s">
        <v>228</v>
      </c>
      <c r="B315" s="110">
        <v>51.0</v>
      </c>
      <c r="C315" s="110" t="s">
        <v>914</v>
      </c>
    </row>
    <row r="316" ht="15.75" customHeight="1">
      <c r="A316" s="109" t="s">
        <v>153</v>
      </c>
      <c r="B316" s="110">
        <v>68.0</v>
      </c>
      <c r="C316" s="110" t="s">
        <v>915</v>
      </c>
    </row>
    <row r="317" ht="15.75" customHeight="1">
      <c r="A317" s="109" t="s">
        <v>916</v>
      </c>
      <c r="B317" s="110">
        <v>68.0</v>
      </c>
      <c r="C317" s="110" t="s">
        <v>917</v>
      </c>
    </row>
    <row r="318" ht="15.75" customHeight="1">
      <c r="A318" s="109" t="s">
        <v>918</v>
      </c>
      <c r="B318" s="110">
        <v>68.0</v>
      </c>
      <c r="C318" s="110" t="s">
        <v>919</v>
      </c>
    </row>
    <row r="319" ht="15.75" customHeight="1">
      <c r="A319" s="109" t="s">
        <v>261</v>
      </c>
      <c r="B319" s="110">
        <v>68.0</v>
      </c>
      <c r="C319" s="110" t="s">
        <v>920</v>
      </c>
    </row>
    <row r="320" ht="15.75" customHeight="1">
      <c r="A320" s="109" t="s">
        <v>166</v>
      </c>
      <c r="B320" s="110">
        <v>68.0</v>
      </c>
      <c r="C320" s="110" t="s">
        <v>921</v>
      </c>
    </row>
    <row r="321" ht="15.75" customHeight="1">
      <c r="A321" s="109" t="s">
        <v>269</v>
      </c>
      <c r="B321" s="110">
        <v>68.0</v>
      </c>
      <c r="C321" s="110" t="s">
        <v>922</v>
      </c>
    </row>
    <row r="322" ht="15.75" customHeight="1">
      <c r="A322" s="109" t="s">
        <v>240</v>
      </c>
      <c r="B322" s="110">
        <v>68.0</v>
      </c>
      <c r="C322" s="110" t="s">
        <v>923</v>
      </c>
    </row>
    <row r="323" ht="15.75" customHeight="1">
      <c r="A323" s="109" t="s">
        <v>172</v>
      </c>
      <c r="B323" s="110">
        <v>34.0</v>
      </c>
      <c r="C323" s="110" t="s">
        <v>924</v>
      </c>
    </row>
    <row r="324" ht="15.75" customHeight="1">
      <c r="A324" s="109" t="s">
        <v>925</v>
      </c>
      <c r="B324" s="110">
        <v>34.0</v>
      </c>
      <c r="C324" s="110" t="s">
        <v>926</v>
      </c>
    </row>
    <row r="325" ht="15.75" customHeight="1">
      <c r="A325" s="109" t="s">
        <v>927</v>
      </c>
      <c r="B325" s="110">
        <v>68.0</v>
      </c>
      <c r="C325" s="110" t="s">
        <v>928</v>
      </c>
    </row>
    <row r="326" ht="15.75" customHeight="1">
      <c r="A326" s="109" t="s">
        <v>929</v>
      </c>
      <c r="B326" s="110">
        <v>68.0</v>
      </c>
      <c r="C326" s="110" t="s">
        <v>930</v>
      </c>
    </row>
    <row r="327" ht="15.75" customHeight="1">
      <c r="A327" s="109" t="s">
        <v>931</v>
      </c>
      <c r="B327" s="110">
        <v>68.0</v>
      </c>
      <c r="C327" s="110" t="s">
        <v>932</v>
      </c>
    </row>
    <row r="328" ht="15.75" customHeight="1">
      <c r="A328" s="109" t="s">
        <v>933</v>
      </c>
      <c r="B328" s="110">
        <v>34.0</v>
      </c>
      <c r="C328" s="110" t="s">
        <v>934</v>
      </c>
    </row>
    <row r="329" ht="15.75" customHeight="1">
      <c r="A329" s="109" t="s">
        <v>935</v>
      </c>
      <c r="B329" s="110">
        <v>34.0</v>
      </c>
      <c r="C329" s="110" t="s">
        <v>936</v>
      </c>
    </row>
    <row r="330" ht="15.75" customHeight="1">
      <c r="A330" s="109" t="s">
        <v>937</v>
      </c>
      <c r="B330" s="110">
        <v>34.0</v>
      </c>
      <c r="C330" s="110" t="s">
        <v>938</v>
      </c>
    </row>
    <row r="331" ht="15.75" customHeight="1">
      <c r="A331" s="109" t="s">
        <v>327</v>
      </c>
      <c r="B331" s="110">
        <v>68.0</v>
      </c>
      <c r="C331" s="110" t="s">
        <v>65</v>
      </c>
    </row>
    <row r="332" ht="15.75" customHeight="1">
      <c r="A332" s="109" t="s">
        <v>939</v>
      </c>
      <c r="B332" s="110">
        <v>68.0</v>
      </c>
      <c r="C332" s="110" t="s">
        <v>940</v>
      </c>
    </row>
    <row r="333" ht="15.75" customHeight="1">
      <c r="A333" s="109" t="s">
        <v>941</v>
      </c>
      <c r="B333" s="110">
        <v>51.0</v>
      </c>
      <c r="C333" s="110" t="s">
        <v>942</v>
      </c>
    </row>
    <row r="334" ht="15.75" customHeight="1">
      <c r="A334" s="109" t="s">
        <v>943</v>
      </c>
      <c r="B334" s="110">
        <v>68.0</v>
      </c>
      <c r="C334" s="110" t="s">
        <v>944</v>
      </c>
    </row>
    <row r="335" ht="15.75" customHeight="1">
      <c r="A335" s="109" t="s">
        <v>945</v>
      </c>
      <c r="B335" s="110">
        <v>68.0</v>
      </c>
      <c r="C335" s="110" t="s">
        <v>946</v>
      </c>
    </row>
    <row r="336" ht="15.75" customHeight="1">
      <c r="A336" s="109" t="s">
        <v>947</v>
      </c>
      <c r="B336" s="110">
        <v>68.0</v>
      </c>
      <c r="C336" s="110" t="s">
        <v>948</v>
      </c>
    </row>
    <row r="337" ht="15.75" customHeight="1">
      <c r="A337" s="109" t="s">
        <v>200</v>
      </c>
      <c r="B337" s="110">
        <v>68.0</v>
      </c>
      <c r="C337" s="110" t="s">
        <v>949</v>
      </c>
    </row>
    <row r="338" ht="15.75" customHeight="1">
      <c r="A338" s="109" t="s">
        <v>198</v>
      </c>
      <c r="B338" s="110">
        <v>68.0</v>
      </c>
      <c r="C338" s="110" t="s">
        <v>950</v>
      </c>
    </row>
    <row r="339" ht="15.75" customHeight="1">
      <c r="A339" s="109" t="s">
        <v>197</v>
      </c>
      <c r="B339" s="110">
        <v>68.0</v>
      </c>
      <c r="C339" s="110" t="s">
        <v>951</v>
      </c>
    </row>
    <row r="340" ht="15.75" customHeight="1">
      <c r="A340" s="109" t="s">
        <v>952</v>
      </c>
      <c r="B340" s="110">
        <v>68.0</v>
      </c>
      <c r="C340" s="110" t="s">
        <v>296</v>
      </c>
    </row>
    <row r="341" ht="15.75" customHeight="1">
      <c r="A341" s="109" t="s">
        <v>202</v>
      </c>
      <c r="B341" s="110">
        <v>34.0</v>
      </c>
      <c r="C341" s="110" t="s">
        <v>953</v>
      </c>
    </row>
    <row r="342" ht="15.75" customHeight="1">
      <c r="A342" s="109" t="s">
        <v>954</v>
      </c>
      <c r="B342" s="110">
        <v>34.0</v>
      </c>
      <c r="C342" s="110" t="s">
        <v>955</v>
      </c>
    </row>
    <row r="343" ht="15.75" customHeight="1">
      <c r="A343" s="109" t="s">
        <v>956</v>
      </c>
      <c r="B343" s="110">
        <v>34.0</v>
      </c>
      <c r="C343" s="110" t="s">
        <v>957</v>
      </c>
    </row>
    <row r="344" ht="15.75" customHeight="1">
      <c r="A344" s="109" t="s">
        <v>220</v>
      </c>
      <c r="B344" s="110">
        <v>51.0</v>
      </c>
      <c r="C344" s="110" t="s">
        <v>958</v>
      </c>
    </row>
    <row r="345" ht="15.75" customHeight="1">
      <c r="A345" s="109" t="s">
        <v>220</v>
      </c>
      <c r="B345" s="110">
        <v>51.0</v>
      </c>
      <c r="C345" s="110" t="s">
        <v>959</v>
      </c>
    </row>
    <row r="346" ht="15.75" customHeight="1">
      <c r="A346" s="109" t="s">
        <v>960</v>
      </c>
      <c r="B346" s="110">
        <v>51.0</v>
      </c>
      <c r="C346" s="110" t="s">
        <v>961</v>
      </c>
    </row>
    <row r="347" ht="15.75" customHeight="1">
      <c r="A347" s="109" t="s">
        <v>165</v>
      </c>
      <c r="B347" s="110">
        <v>51.0</v>
      </c>
      <c r="C347" s="110" t="s">
        <v>962</v>
      </c>
    </row>
    <row r="348" ht="15.75" customHeight="1">
      <c r="A348" s="109" t="s">
        <v>165</v>
      </c>
      <c r="B348" s="110">
        <v>68.0</v>
      </c>
      <c r="C348" s="110" t="s">
        <v>963</v>
      </c>
    </row>
    <row r="349" ht="15.75" customHeight="1">
      <c r="A349" s="109" t="s">
        <v>964</v>
      </c>
      <c r="B349" s="110">
        <v>68.0</v>
      </c>
      <c r="C349" s="110" t="s">
        <v>965</v>
      </c>
    </row>
    <row r="350" ht="15.75" customHeight="1">
      <c r="A350" s="109" t="s">
        <v>966</v>
      </c>
      <c r="B350" s="110">
        <v>68.0</v>
      </c>
      <c r="C350" s="110" t="s">
        <v>967</v>
      </c>
    </row>
    <row r="351" ht="15.75" customHeight="1">
      <c r="A351" s="109" t="s">
        <v>968</v>
      </c>
      <c r="B351" s="110">
        <v>68.0</v>
      </c>
      <c r="C351" s="110" t="s">
        <v>969</v>
      </c>
    </row>
    <row r="352" ht="15.75" customHeight="1">
      <c r="A352" s="109" t="s">
        <v>968</v>
      </c>
      <c r="B352" s="110">
        <v>68.0</v>
      </c>
      <c r="C352" s="110" t="s">
        <v>970</v>
      </c>
    </row>
    <row r="353" ht="15.75" customHeight="1">
      <c r="A353" s="109" t="s">
        <v>971</v>
      </c>
      <c r="B353" s="110">
        <v>10.0</v>
      </c>
      <c r="C353" s="110" t="s">
        <v>972</v>
      </c>
    </row>
    <row r="354" ht="15.75" customHeight="1">
      <c r="A354" s="109" t="s">
        <v>973</v>
      </c>
      <c r="B354" s="110">
        <v>68.0</v>
      </c>
      <c r="C354" s="110" t="s">
        <v>974</v>
      </c>
    </row>
    <row r="355" ht="15.75" customHeight="1">
      <c r="A355" s="109" t="s">
        <v>975</v>
      </c>
      <c r="B355" s="110">
        <v>68.0</v>
      </c>
      <c r="C355" s="110" t="s">
        <v>976</v>
      </c>
    </row>
    <row r="356" ht="15.75" customHeight="1">
      <c r="A356" s="109" t="s">
        <v>977</v>
      </c>
      <c r="B356" s="110">
        <v>68.0</v>
      </c>
      <c r="C356" s="110" t="s">
        <v>978</v>
      </c>
    </row>
    <row r="357" ht="15.75" customHeight="1">
      <c r="A357" s="109" t="s">
        <v>979</v>
      </c>
      <c r="B357" s="110">
        <v>68.0</v>
      </c>
      <c r="C357" s="110" t="s">
        <v>980</v>
      </c>
    </row>
    <row r="358" ht="15.75" customHeight="1">
      <c r="A358" s="109" t="s">
        <v>259</v>
      </c>
      <c r="B358" s="110">
        <v>34.0</v>
      </c>
      <c r="C358" s="110" t="s">
        <v>981</v>
      </c>
    </row>
    <row r="359" ht="15.75" customHeight="1">
      <c r="A359" s="109" t="s">
        <v>982</v>
      </c>
      <c r="B359" s="110">
        <v>51.0</v>
      </c>
      <c r="C359" s="110" t="s">
        <v>983</v>
      </c>
    </row>
    <row r="360" ht="15.75" customHeight="1">
      <c r="A360" s="109" t="s">
        <v>984</v>
      </c>
      <c r="B360" s="110">
        <v>51.0</v>
      </c>
      <c r="C360" s="110" t="s">
        <v>985</v>
      </c>
    </row>
    <row r="361" ht="15.75" customHeight="1">
      <c r="A361" s="109" t="s">
        <v>986</v>
      </c>
      <c r="B361" s="110">
        <v>51.0</v>
      </c>
      <c r="C361" s="110" t="s">
        <v>987</v>
      </c>
    </row>
    <row r="362" ht="15.75" customHeight="1">
      <c r="A362" s="109" t="s">
        <v>248</v>
      </c>
      <c r="B362" s="110">
        <v>68.0</v>
      </c>
      <c r="C362" s="110" t="s">
        <v>988</v>
      </c>
    </row>
    <row r="363" ht="15.75" customHeight="1">
      <c r="A363" s="109" t="s">
        <v>178</v>
      </c>
      <c r="B363" s="110">
        <v>68.0</v>
      </c>
      <c r="C363" s="110" t="s">
        <v>989</v>
      </c>
    </row>
    <row r="364" ht="15.75" customHeight="1">
      <c r="A364" s="109" t="s">
        <v>990</v>
      </c>
      <c r="B364" s="110">
        <v>51.0</v>
      </c>
      <c r="C364" s="110" t="s">
        <v>991</v>
      </c>
    </row>
    <row r="365" ht="15.75" customHeight="1">
      <c r="A365" s="109" t="s">
        <v>992</v>
      </c>
      <c r="B365" s="110">
        <v>68.0</v>
      </c>
      <c r="C365" s="110" t="s">
        <v>993</v>
      </c>
    </row>
    <row r="366" ht="15.75" customHeight="1">
      <c r="A366" s="109" t="s">
        <v>994</v>
      </c>
      <c r="B366" s="110">
        <v>34.0</v>
      </c>
      <c r="C366" s="110" t="s">
        <v>995</v>
      </c>
    </row>
    <row r="367" ht="15.75" customHeight="1">
      <c r="A367" s="109" t="s">
        <v>996</v>
      </c>
      <c r="B367" s="110">
        <v>68.0</v>
      </c>
      <c r="C367" s="110" t="s">
        <v>997</v>
      </c>
    </row>
    <row r="368" ht="15.75" customHeight="1">
      <c r="A368" s="109" t="s">
        <v>998</v>
      </c>
      <c r="B368" s="110">
        <v>68.0</v>
      </c>
      <c r="C368" s="110" t="s">
        <v>102</v>
      </c>
    </row>
    <row r="369" ht="15.75" customHeight="1">
      <c r="A369" s="109" t="s">
        <v>999</v>
      </c>
      <c r="B369" s="110">
        <v>68.0</v>
      </c>
      <c r="C369" s="110" t="s">
        <v>1000</v>
      </c>
    </row>
    <row r="370" ht="15.75" customHeight="1">
      <c r="A370" s="109" t="s">
        <v>1001</v>
      </c>
      <c r="B370" s="110">
        <v>68.0</v>
      </c>
      <c r="C370" s="110" t="s">
        <v>1002</v>
      </c>
    </row>
    <row r="371" ht="15.75" customHeight="1">
      <c r="A371" s="109" t="s">
        <v>342</v>
      </c>
      <c r="B371" s="110">
        <v>68.0</v>
      </c>
      <c r="C371" s="110" t="s">
        <v>99</v>
      </c>
    </row>
    <row r="372" ht="15.75" customHeight="1">
      <c r="A372" s="109" t="s">
        <v>1003</v>
      </c>
      <c r="B372" s="110">
        <v>68.0</v>
      </c>
      <c r="C372" s="110" t="s">
        <v>1004</v>
      </c>
    </row>
    <row r="373" ht="15.75" customHeight="1">
      <c r="A373" s="109" t="s">
        <v>337</v>
      </c>
      <c r="B373" s="110">
        <v>68.0</v>
      </c>
      <c r="C373" s="110" t="s">
        <v>134</v>
      </c>
    </row>
    <row r="374" ht="15.75" customHeight="1">
      <c r="A374" s="109" t="s">
        <v>1005</v>
      </c>
      <c r="B374" s="110">
        <v>68.0</v>
      </c>
      <c r="C374" s="110" t="s">
        <v>1006</v>
      </c>
    </row>
    <row r="375" ht="15.75" customHeight="1">
      <c r="A375" s="109" t="s">
        <v>1007</v>
      </c>
      <c r="B375" s="110">
        <v>68.0</v>
      </c>
      <c r="C375" s="110" t="s">
        <v>1008</v>
      </c>
    </row>
    <row r="376" ht="15.75" customHeight="1">
      <c r="A376" s="109" t="s">
        <v>1009</v>
      </c>
      <c r="B376" s="110">
        <v>68.0</v>
      </c>
      <c r="C376" s="110" t="s">
        <v>1010</v>
      </c>
    </row>
    <row r="377" ht="15.75" customHeight="1">
      <c r="A377" s="109" t="s">
        <v>1011</v>
      </c>
      <c r="B377" s="110">
        <v>68.0</v>
      </c>
      <c r="C377" s="110" t="s">
        <v>1012</v>
      </c>
    </row>
    <row r="378" ht="15.75" customHeight="1">
      <c r="A378" s="109" t="s">
        <v>1013</v>
      </c>
      <c r="B378" s="110">
        <v>68.0</v>
      </c>
      <c r="C378" s="110" t="s">
        <v>1014</v>
      </c>
    </row>
    <row r="379" ht="15.75" customHeight="1">
      <c r="A379" s="109" t="s">
        <v>1015</v>
      </c>
      <c r="B379" s="110">
        <v>51.0</v>
      </c>
      <c r="C379" s="110" t="s">
        <v>1016</v>
      </c>
    </row>
    <row r="380" ht="15.75" customHeight="1">
      <c r="A380" s="109" t="s">
        <v>1017</v>
      </c>
      <c r="B380" s="110">
        <v>68.0</v>
      </c>
      <c r="C380" s="110" t="s">
        <v>1018</v>
      </c>
    </row>
    <row r="381" ht="15.75" customHeight="1">
      <c r="A381" s="109" t="s">
        <v>1019</v>
      </c>
      <c r="B381" s="110">
        <v>34.0</v>
      </c>
      <c r="C381" s="110" t="s">
        <v>1020</v>
      </c>
    </row>
    <row r="382" ht="15.75" customHeight="1">
      <c r="A382" s="109" t="s">
        <v>1021</v>
      </c>
      <c r="B382" s="110">
        <v>68.0</v>
      </c>
      <c r="C382" s="110" t="s">
        <v>1022</v>
      </c>
    </row>
    <row r="383" ht="15.75" customHeight="1">
      <c r="A383" s="109" t="s">
        <v>1023</v>
      </c>
      <c r="B383" s="110">
        <v>102.0</v>
      </c>
      <c r="C383" s="110" t="s">
        <v>1024</v>
      </c>
    </row>
    <row r="384" ht="15.75" customHeight="1">
      <c r="A384" s="109" t="s">
        <v>340</v>
      </c>
      <c r="B384" s="110">
        <v>102.0</v>
      </c>
      <c r="C384" s="110" t="s">
        <v>1025</v>
      </c>
    </row>
    <row r="385" ht="15.75" customHeight="1">
      <c r="A385" s="109" t="s">
        <v>305</v>
      </c>
      <c r="B385" s="110">
        <v>102.0</v>
      </c>
      <c r="C385" s="110" t="s">
        <v>304</v>
      </c>
    </row>
    <row r="386" ht="15.75" customHeight="1">
      <c r="A386" s="109" t="s">
        <v>1026</v>
      </c>
      <c r="B386" s="110">
        <v>68.0</v>
      </c>
      <c r="C386" s="110" t="s">
        <v>1027</v>
      </c>
    </row>
    <row r="387" ht="15.75" customHeight="1">
      <c r="A387" s="109" t="s">
        <v>189</v>
      </c>
      <c r="B387" s="110">
        <v>68.0</v>
      </c>
      <c r="C387" s="110" t="s">
        <v>62</v>
      </c>
    </row>
    <row r="388" ht="15.75" customHeight="1">
      <c r="A388" s="109" t="s">
        <v>1028</v>
      </c>
      <c r="B388" s="110">
        <v>68.0</v>
      </c>
      <c r="C388" s="110" t="s">
        <v>1029</v>
      </c>
    </row>
    <row r="389" ht="15.75" customHeight="1">
      <c r="A389" s="109" t="s">
        <v>1030</v>
      </c>
      <c r="B389" s="110">
        <v>34.0</v>
      </c>
      <c r="C389" s="110" t="s">
        <v>1031</v>
      </c>
    </row>
    <row r="390" ht="15.75" customHeight="1">
      <c r="A390" s="109" t="s">
        <v>1032</v>
      </c>
      <c r="B390" s="110">
        <v>34.0</v>
      </c>
      <c r="C390" s="110" t="s">
        <v>1033</v>
      </c>
    </row>
    <row r="391" ht="15.75" customHeight="1">
      <c r="A391" s="109" t="s">
        <v>175</v>
      </c>
      <c r="B391" s="110">
        <v>68.0</v>
      </c>
      <c r="C391" s="110" t="s">
        <v>1034</v>
      </c>
    </row>
    <row r="392" ht="15.75" customHeight="1">
      <c r="A392" s="109" t="s">
        <v>145</v>
      </c>
      <c r="B392" s="110">
        <v>51.0</v>
      </c>
      <c r="C392" s="110" t="s">
        <v>1035</v>
      </c>
    </row>
    <row r="393" ht="15.75" customHeight="1">
      <c r="A393" s="109" t="s">
        <v>1036</v>
      </c>
      <c r="B393" s="110">
        <v>68.0</v>
      </c>
      <c r="C393" s="110" t="s">
        <v>1037</v>
      </c>
    </row>
    <row r="394" ht="15.75" customHeight="1">
      <c r="A394" s="109" t="s">
        <v>1038</v>
      </c>
      <c r="B394" s="110">
        <v>68.0</v>
      </c>
      <c r="C394" s="110" t="s">
        <v>1039</v>
      </c>
    </row>
    <row r="395" ht="15.75" customHeight="1">
      <c r="A395" s="109" t="s">
        <v>1040</v>
      </c>
      <c r="B395" s="110">
        <v>68.0</v>
      </c>
      <c r="C395" s="110" t="s">
        <v>1041</v>
      </c>
    </row>
    <row r="396" ht="15.75" customHeight="1">
      <c r="A396" s="109" t="s">
        <v>1042</v>
      </c>
      <c r="B396" s="110">
        <v>68.0</v>
      </c>
      <c r="C396" s="110" t="s">
        <v>1043</v>
      </c>
    </row>
    <row r="397" ht="15.75" customHeight="1">
      <c r="A397" s="109" t="s">
        <v>1044</v>
      </c>
      <c r="B397" s="110">
        <v>51.0</v>
      </c>
      <c r="C397" s="110" t="s">
        <v>1045</v>
      </c>
    </row>
    <row r="398" ht="15.75" customHeight="1">
      <c r="A398" s="109" t="s">
        <v>1046</v>
      </c>
      <c r="B398" s="110">
        <v>68.0</v>
      </c>
      <c r="C398" s="110" t="s">
        <v>1047</v>
      </c>
    </row>
    <row r="399" ht="15.75" customHeight="1">
      <c r="A399" s="109" t="s">
        <v>1048</v>
      </c>
      <c r="B399" s="110">
        <v>34.0</v>
      </c>
      <c r="C399" s="110" t="s">
        <v>1049</v>
      </c>
    </row>
    <row r="400" ht="15.75" customHeight="1">
      <c r="A400" s="109" t="s">
        <v>1050</v>
      </c>
      <c r="B400" s="110">
        <v>34.0</v>
      </c>
      <c r="C400" s="110" t="s">
        <v>1051</v>
      </c>
    </row>
    <row r="401" ht="15.75" customHeight="1">
      <c r="A401" s="109" t="s">
        <v>1052</v>
      </c>
      <c r="B401" s="110">
        <v>17.0</v>
      </c>
      <c r="C401" s="110" t="s">
        <v>1053</v>
      </c>
    </row>
    <row r="402" ht="15.75" customHeight="1">
      <c r="A402" s="109" t="s">
        <v>1054</v>
      </c>
      <c r="B402" s="110">
        <v>17.0</v>
      </c>
      <c r="C402" s="110" t="s">
        <v>1055</v>
      </c>
    </row>
    <row r="403" ht="15.75" customHeight="1">
      <c r="A403" s="109" t="s">
        <v>209</v>
      </c>
      <c r="B403" s="110">
        <v>34.0</v>
      </c>
      <c r="C403" s="110" t="s">
        <v>1056</v>
      </c>
    </row>
    <row r="404" ht="15.75" customHeight="1">
      <c r="A404" s="109" t="s">
        <v>1057</v>
      </c>
      <c r="B404" s="110">
        <v>34.0</v>
      </c>
      <c r="C404" s="110" t="s">
        <v>1058</v>
      </c>
    </row>
    <row r="405" ht="15.75" customHeight="1">
      <c r="A405" s="109" t="s">
        <v>1059</v>
      </c>
      <c r="B405" s="110">
        <v>34.0</v>
      </c>
      <c r="C405" s="110" t="s">
        <v>1060</v>
      </c>
    </row>
    <row r="406" ht="15.75" customHeight="1">
      <c r="A406" s="109" t="s">
        <v>1061</v>
      </c>
      <c r="B406" s="110">
        <v>34.0</v>
      </c>
      <c r="C406" s="110" t="s">
        <v>1062</v>
      </c>
    </row>
    <row r="407" ht="15.75" customHeight="1">
      <c r="A407" s="109" t="s">
        <v>1063</v>
      </c>
      <c r="B407" s="110">
        <v>34.0</v>
      </c>
      <c r="C407" s="110" t="s">
        <v>1064</v>
      </c>
    </row>
    <row r="408" ht="15.75" customHeight="1">
      <c r="A408" s="109" t="s">
        <v>1065</v>
      </c>
      <c r="B408" s="110">
        <v>34.0</v>
      </c>
      <c r="C408" s="110" t="s">
        <v>1066</v>
      </c>
    </row>
    <row r="409" ht="15.75" customHeight="1">
      <c r="A409" s="109" t="s">
        <v>1067</v>
      </c>
      <c r="B409" s="110">
        <v>34.0</v>
      </c>
      <c r="C409" s="110" t="s">
        <v>1068</v>
      </c>
    </row>
    <row r="410" ht="15.75" customHeight="1">
      <c r="A410" s="109" t="s">
        <v>1069</v>
      </c>
      <c r="B410" s="110">
        <v>34.0</v>
      </c>
      <c r="C410" s="110" t="s">
        <v>1070</v>
      </c>
    </row>
    <row r="411" ht="15.75" customHeight="1">
      <c r="A411" s="109" t="s">
        <v>1071</v>
      </c>
      <c r="B411" s="110">
        <v>51.0</v>
      </c>
      <c r="C411" s="110" t="s">
        <v>1072</v>
      </c>
    </row>
    <row r="412" ht="15.75" customHeight="1">
      <c r="A412" s="109" t="s">
        <v>1073</v>
      </c>
      <c r="B412" s="110">
        <v>34.0</v>
      </c>
      <c r="C412" s="110" t="s">
        <v>1074</v>
      </c>
    </row>
    <row r="413" ht="15.75" customHeight="1">
      <c r="A413" s="109" t="s">
        <v>1075</v>
      </c>
      <c r="B413" s="110">
        <v>68.0</v>
      </c>
      <c r="C413" s="110" t="s">
        <v>1076</v>
      </c>
    </row>
    <row r="414" ht="15.75" customHeight="1">
      <c r="A414" s="109" t="s">
        <v>218</v>
      </c>
      <c r="B414" s="110">
        <v>34.0</v>
      </c>
      <c r="C414" s="110" t="s">
        <v>1077</v>
      </c>
    </row>
    <row r="415" ht="15.75" customHeight="1">
      <c r="A415" s="109" t="s">
        <v>1078</v>
      </c>
      <c r="B415" s="110">
        <v>34.0</v>
      </c>
      <c r="C415" s="110" t="s">
        <v>1079</v>
      </c>
    </row>
    <row r="416" ht="15.75" customHeight="1">
      <c r="A416" s="109" t="s">
        <v>1080</v>
      </c>
      <c r="B416" s="110">
        <v>34.0</v>
      </c>
      <c r="C416" s="110" t="s">
        <v>1081</v>
      </c>
    </row>
    <row r="417" ht="15.75" customHeight="1">
      <c r="A417" s="109" t="s">
        <v>224</v>
      </c>
      <c r="B417" s="110">
        <v>34.0</v>
      </c>
      <c r="C417" s="110" t="s">
        <v>1082</v>
      </c>
    </row>
    <row r="418" ht="15.75" customHeight="1">
      <c r="A418" s="109" t="s">
        <v>234</v>
      </c>
      <c r="B418" s="110">
        <v>34.0</v>
      </c>
      <c r="C418" s="110" t="s">
        <v>1083</v>
      </c>
    </row>
    <row r="419" ht="15.75" customHeight="1">
      <c r="A419" s="109" t="s">
        <v>266</v>
      </c>
      <c r="B419" s="110">
        <v>34.0</v>
      </c>
      <c r="C419" s="110" t="s">
        <v>1084</v>
      </c>
    </row>
    <row r="420" ht="15.75" customHeight="1">
      <c r="A420" s="109" t="s">
        <v>265</v>
      </c>
      <c r="B420" s="110">
        <v>34.0</v>
      </c>
      <c r="C420" s="110" t="s">
        <v>1085</v>
      </c>
    </row>
    <row r="421" ht="15.75" customHeight="1">
      <c r="A421" s="109" t="s">
        <v>183</v>
      </c>
      <c r="B421" s="110">
        <v>68.0</v>
      </c>
      <c r="C421" s="110" t="s">
        <v>90</v>
      </c>
    </row>
    <row r="422" ht="15.75" customHeight="1">
      <c r="A422" s="109" t="s">
        <v>1086</v>
      </c>
      <c r="B422" s="110">
        <v>68.0</v>
      </c>
      <c r="C422" s="110" t="s">
        <v>1087</v>
      </c>
    </row>
    <row r="423" ht="15.75" customHeight="1">
      <c r="A423" s="109" t="s">
        <v>1088</v>
      </c>
      <c r="B423" s="110">
        <v>68.0</v>
      </c>
      <c r="C423" s="110" t="s">
        <v>1089</v>
      </c>
    </row>
    <row r="424" ht="15.75" customHeight="1">
      <c r="A424" s="109" t="s">
        <v>1090</v>
      </c>
      <c r="B424" s="110">
        <v>68.0</v>
      </c>
      <c r="C424" s="110" t="s">
        <v>1091</v>
      </c>
    </row>
    <row r="425" ht="15.75" customHeight="1">
      <c r="A425" s="109" t="s">
        <v>1092</v>
      </c>
      <c r="B425" s="110">
        <v>68.0</v>
      </c>
      <c r="C425" s="110" t="s">
        <v>1093</v>
      </c>
    </row>
    <row r="426" ht="15.75" customHeight="1">
      <c r="A426" s="109" t="s">
        <v>177</v>
      </c>
      <c r="B426" s="110">
        <v>34.0</v>
      </c>
      <c r="C426" s="110" t="s">
        <v>1094</v>
      </c>
    </row>
    <row r="427" ht="15.75" customHeight="1">
      <c r="A427" s="109" t="s">
        <v>1095</v>
      </c>
      <c r="B427" s="110">
        <v>34.0</v>
      </c>
      <c r="C427" s="110" t="s">
        <v>1096</v>
      </c>
    </row>
    <row r="428" ht="15.75" customHeight="1">
      <c r="A428" s="109" t="s">
        <v>1097</v>
      </c>
      <c r="B428" s="110">
        <v>34.0</v>
      </c>
      <c r="C428" s="110" t="s">
        <v>1098</v>
      </c>
    </row>
    <row r="429" ht="15.75" customHeight="1">
      <c r="A429" s="109" t="s">
        <v>1099</v>
      </c>
      <c r="B429" s="110">
        <v>34.0</v>
      </c>
      <c r="C429" s="110" t="s">
        <v>1100</v>
      </c>
    </row>
    <row r="430" ht="15.75" customHeight="1">
      <c r="A430" s="109" t="s">
        <v>1101</v>
      </c>
      <c r="B430" s="110">
        <v>34.0</v>
      </c>
      <c r="C430" s="110" t="s">
        <v>1102</v>
      </c>
    </row>
    <row r="431" ht="15.75" customHeight="1">
      <c r="A431" s="109" t="s">
        <v>1103</v>
      </c>
      <c r="B431" s="110">
        <v>34.0</v>
      </c>
      <c r="C431" s="110" t="s">
        <v>1104</v>
      </c>
    </row>
    <row r="432" ht="15.75" customHeight="1">
      <c r="A432" s="109" t="s">
        <v>1105</v>
      </c>
      <c r="B432" s="110">
        <v>34.0</v>
      </c>
      <c r="C432" s="110" t="s">
        <v>1106</v>
      </c>
    </row>
    <row r="433" ht="15.75" customHeight="1">
      <c r="A433" s="109" t="s">
        <v>1107</v>
      </c>
      <c r="B433" s="110">
        <v>34.0</v>
      </c>
      <c r="C433" s="110" t="s">
        <v>1108</v>
      </c>
    </row>
    <row r="434" ht="15.75" customHeight="1">
      <c r="A434" s="109" t="s">
        <v>1109</v>
      </c>
      <c r="B434" s="110">
        <v>34.0</v>
      </c>
      <c r="C434" s="110" t="s">
        <v>1110</v>
      </c>
    </row>
    <row r="435" ht="15.75" customHeight="1">
      <c r="A435" s="109" t="s">
        <v>1111</v>
      </c>
      <c r="B435" s="110">
        <v>51.0</v>
      </c>
      <c r="C435" s="110" t="s">
        <v>1112</v>
      </c>
    </row>
    <row r="436" ht="15.75" customHeight="1">
      <c r="A436" s="109" t="s">
        <v>1113</v>
      </c>
      <c r="B436" s="110">
        <v>51.0</v>
      </c>
      <c r="C436" s="110" t="s">
        <v>1114</v>
      </c>
    </row>
    <row r="437" ht="15.75" customHeight="1">
      <c r="A437" s="109" t="s">
        <v>1115</v>
      </c>
      <c r="B437" s="110">
        <v>34.0</v>
      </c>
      <c r="C437" s="110" t="s">
        <v>1116</v>
      </c>
    </row>
    <row r="438" ht="15.75" customHeight="1">
      <c r="A438" s="109" t="s">
        <v>1117</v>
      </c>
      <c r="B438" s="110">
        <v>34.0</v>
      </c>
      <c r="C438" s="110" t="s">
        <v>1118</v>
      </c>
    </row>
    <row r="439" ht="15.75" customHeight="1">
      <c r="A439" s="109" t="s">
        <v>1119</v>
      </c>
      <c r="B439" s="110">
        <v>34.0</v>
      </c>
      <c r="C439" s="110" t="s">
        <v>1120</v>
      </c>
    </row>
    <row r="440" ht="15.75" customHeight="1">
      <c r="A440" s="109" t="s">
        <v>1121</v>
      </c>
      <c r="B440" s="110">
        <v>68.0</v>
      </c>
      <c r="C440" s="110" t="s">
        <v>1122</v>
      </c>
    </row>
    <row r="441" ht="15.75" customHeight="1">
      <c r="A441" s="109" t="s">
        <v>1123</v>
      </c>
      <c r="B441" s="110">
        <v>68.0</v>
      </c>
      <c r="C441" s="110" t="s">
        <v>1124</v>
      </c>
    </row>
    <row r="442" ht="15.75" customHeight="1">
      <c r="A442" s="109" t="s">
        <v>241</v>
      </c>
      <c r="B442" s="110">
        <v>68.0</v>
      </c>
      <c r="C442" s="110" t="s">
        <v>1125</v>
      </c>
    </row>
    <row r="443" ht="15.75" customHeight="1">
      <c r="A443" s="109" t="s">
        <v>1126</v>
      </c>
      <c r="B443" s="110">
        <v>51.0</v>
      </c>
      <c r="C443" s="110" t="s">
        <v>1127</v>
      </c>
    </row>
    <row r="444" ht="15.75" customHeight="1">
      <c r="A444" s="109" t="s">
        <v>1128</v>
      </c>
      <c r="B444" s="110">
        <v>34.0</v>
      </c>
      <c r="C444" s="110" t="s">
        <v>1129</v>
      </c>
    </row>
    <row r="445" ht="15.75" customHeight="1">
      <c r="A445" s="109" t="s">
        <v>1130</v>
      </c>
      <c r="B445" s="110">
        <v>68.0</v>
      </c>
      <c r="C445" s="110" t="s">
        <v>1131</v>
      </c>
    </row>
    <row r="446" ht="15.75" customHeight="1">
      <c r="A446" s="109" t="s">
        <v>1132</v>
      </c>
      <c r="B446" s="110">
        <v>68.0</v>
      </c>
      <c r="C446" s="110" t="s">
        <v>1133</v>
      </c>
    </row>
    <row r="447" ht="15.75" customHeight="1">
      <c r="A447" s="109" t="s">
        <v>1134</v>
      </c>
      <c r="B447" s="110">
        <v>68.0</v>
      </c>
      <c r="C447" s="110" t="s">
        <v>1135</v>
      </c>
    </row>
    <row r="448" ht="15.75" customHeight="1">
      <c r="A448" s="109" t="s">
        <v>1136</v>
      </c>
      <c r="B448" s="110">
        <v>68.0</v>
      </c>
      <c r="C448" s="110" t="s">
        <v>1137</v>
      </c>
    </row>
    <row r="449" ht="15.75" customHeight="1">
      <c r="A449" s="109" t="s">
        <v>1138</v>
      </c>
      <c r="B449" s="110">
        <v>68.0</v>
      </c>
      <c r="C449" s="110" t="s">
        <v>1139</v>
      </c>
    </row>
    <row r="450" ht="15.75" customHeight="1">
      <c r="A450" s="109" t="s">
        <v>1140</v>
      </c>
      <c r="B450" s="110">
        <v>68.0</v>
      </c>
      <c r="C450" s="110" t="s">
        <v>1141</v>
      </c>
    </row>
    <row r="451" ht="15.75" customHeight="1">
      <c r="A451" s="109" t="s">
        <v>1142</v>
      </c>
      <c r="B451" s="110">
        <v>51.0</v>
      </c>
      <c r="C451" s="110" t="s">
        <v>1143</v>
      </c>
    </row>
    <row r="452" ht="15.75" customHeight="1">
      <c r="A452" s="109" t="s">
        <v>238</v>
      </c>
      <c r="B452" s="110">
        <v>34.0</v>
      </c>
      <c r="C452" s="110" t="s">
        <v>1144</v>
      </c>
    </row>
    <row r="453" ht="15.75" customHeight="1">
      <c r="A453" s="109" t="s">
        <v>1145</v>
      </c>
      <c r="B453" s="110">
        <v>51.0</v>
      </c>
      <c r="C453" s="110" t="s">
        <v>1146</v>
      </c>
    </row>
    <row r="454" ht="15.75" customHeight="1">
      <c r="A454" s="109" t="s">
        <v>1147</v>
      </c>
      <c r="B454" s="110">
        <v>51.0</v>
      </c>
      <c r="C454" s="110" t="s">
        <v>1148</v>
      </c>
    </row>
    <row r="455" ht="15.75" customHeight="1">
      <c r="A455" s="109" t="s">
        <v>1149</v>
      </c>
      <c r="B455" s="110">
        <v>34.0</v>
      </c>
      <c r="C455" s="110" t="s">
        <v>1150</v>
      </c>
    </row>
    <row r="456" ht="15.75" customHeight="1">
      <c r="A456" s="109" t="s">
        <v>1151</v>
      </c>
      <c r="B456" s="110">
        <v>34.0</v>
      </c>
      <c r="C456" s="110" t="s">
        <v>1152</v>
      </c>
    </row>
    <row r="457" ht="15.75" customHeight="1">
      <c r="A457" s="109" t="s">
        <v>1153</v>
      </c>
      <c r="B457" s="110">
        <v>34.0</v>
      </c>
      <c r="C457" s="110" t="s">
        <v>1154</v>
      </c>
    </row>
    <row r="458" ht="15.75" customHeight="1">
      <c r="A458" s="109" t="s">
        <v>1155</v>
      </c>
      <c r="B458" s="110">
        <v>68.0</v>
      </c>
      <c r="C458" s="110" t="s">
        <v>1156</v>
      </c>
    </row>
    <row r="459" ht="15.75" customHeight="1">
      <c r="A459" s="109" t="s">
        <v>1157</v>
      </c>
      <c r="B459" s="110">
        <v>51.0</v>
      </c>
      <c r="C459" s="110" t="s">
        <v>1158</v>
      </c>
    </row>
    <row r="460" ht="15.75" customHeight="1">
      <c r="A460" s="109" t="s">
        <v>1159</v>
      </c>
      <c r="B460" s="110">
        <v>34.0</v>
      </c>
      <c r="C460" s="110" t="s">
        <v>1160</v>
      </c>
    </row>
    <row r="461" ht="15.75" customHeight="1">
      <c r="A461" s="109" t="s">
        <v>1161</v>
      </c>
      <c r="B461" s="110">
        <v>68.0</v>
      </c>
      <c r="C461" s="110" t="s">
        <v>1162</v>
      </c>
    </row>
    <row r="462" ht="15.75" customHeight="1">
      <c r="A462" s="109" t="s">
        <v>1163</v>
      </c>
      <c r="B462" s="110">
        <v>51.0</v>
      </c>
      <c r="C462" s="110" t="s">
        <v>1164</v>
      </c>
    </row>
    <row r="463" ht="15.75" customHeight="1">
      <c r="A463" s="109" t="s">
        <v>1165</v>
      </c>
      <c r="B463" s="110">
        <v>34.0</v>
      </c>
      <c r="C463" s="110" t="s">
        <v>1166</v>
      </c>
    </row>
    <row r="464" ht="15.75" customHeight="1">
      <c r="A464" s="109" t="s">
        <v>1167</v>
      </c>
      <c r="B464" s="110">
        <v>68.0</v>
      </c>
      <c r="C464" s="110" t="s">
        <v>1168</v>
      </c>
    </row>
    <row r="465" ht="15.75" customHeight="1">
      <c r="A465" s="109" t="s">
        <v>1169</v>
      </c>
      <c r="B465" s="110">
        <v>68.0</v>
      </c>
      <c r="C465" s="110" t="s">
        <v>1170</v>
      </c>
    </row>
    <row r="466" ht="15.75" customHeight="1">
      <c r="A466" s="109" t="s">
        <v>1171</v>
      </c>
      <c r="B466" s="110">
        <v>68.0</v>
      </c>
      <c r="C466" s="110" t="s">
        <v>1172</v>
      </c>
    </row>
    <row r="467" ht="15.75" customHeight="1">
      <c r="A467" s="109" t="s">
        <v>1173</v>
      </c>
      <c r="B467" s="110">
        <v>68.0</v>
      </c>
      <c r="C467" s="110" t="s">
        <v>1174</v>
      </c>
    </row>
    <row r="468" ht="15.75" customHeight="1">
      <c r="A468" s="109" t="s">
        <v>1175</v>
      </c>
      <c r="B468" s="110">
        <v>68.0</v>
      </c>
      <c r="C468" s="110" t="s">
        <v>1176</v>
      </c>
    </row>
    <row r="469" ht="15.75" customHeight="1">
      <c r="A469" s="109" t="s">
        <v>1177</v>
      </c>
      <c r="B469" s="110">
        <v>68.0</v>
      </c>
      <c r="C469" s="110" t="s">
        <v>1178</v>
      </c>
    </row>
    <row r="470" ht="15.75" customHeight="1">
      <c r="A470" s="109" t="s">
        <v>1179</v>
      </c>
      <c r="B470" s="110">
        <v>68.0</v>
      </c>
      <c r="C470" s="110" t="s">
        <v>1180</v>
      </c>
    </row>
    <row r="471" ht="15.75" customHeight="1">
      <c r="A471" s="109" t="s">
        <v>1181</v>
      </c>
      <c r="B471" s="110">
        <v>68.0</v>
      </c>
      <c r="C471" s="110" t="s">
        <v>1182</v>
      </c>
    </row>
    <row r="472" ht="15.75" customHeight="1">
      <c r="A472" s="109" t="s">
        <v>1183</v>
      </c>
      <c r="B472" s="110">
        <v>68.0</v>
      </c>
      <c r="C472" s="110" t="s">
        <v>1184</v>
      </c>
    </row>
    <row r="473" ht="15.75" customHeight="1">
      <c r="A473" s="109" t="s">
        <v>1185</v>
      </c>
      <c r="B473" s="110">
        <v>68.0</v>
      </c>
      <c r="C473" s="110" t="s">
        <v>1186</v>
      </c>
    </row>
    <row r="474" ht="15.75" customHeight="1">
      <c r="A474" s="109" t="s">
        <v>1187</v>
      </c>
      <c r="B474" s="110">
        <v>68.0</v>
      </c>
      <c r="C474" s="110" t="s">
        <v>1188</v>
      </c>
    </row>
    <row r="475" ht="15.75" customHeight="1">
      <c r="A475" s="109" t="s">
        <v>1189</v>
      </c>
      <c r="B475" s="110">
        <v>68.0</v>
      </c>
      <c r="C475" s="110" t="s">
        <v>1190</v>
      </c>
    </row>
    <row r="476" ht="15.75" customHeight="1">
      <c r="A476" s="109" t="s">
        <v>1191</v>
      </c>
      <c r="B476" s="110">
        <v>51.0</v>
      </c>
      <c r="C476" s="110" t="s">
        <v>1192</v>
      </c>
    </row>
    <row r="477" ht="15.75" customHeight="1">
      <c r="A477" s="109" t="s">
        <v>1193</v>
      </c>
      <c r="B477" s="110">
        <v>34.0</v>
      </c>
      <c r="C477" s="110" t="s">
        <v>1194</v>
      </c>
    </row>
    <row r="478" ht="15.75" customHeight="1">
      <c r="A478" s="109" t="s">
        <v>1195</v>
      </c>
      <c r="B478" s="110">
        <v>34.0</v>
      </c>
      <c r="C478" s="110" t="s">
        <v>1196</v>
      </c>
    </row>
    <row r="479" ht="15.75" customHeight="1">
      <c r="A479" s="109" t="s">
        <v>1197</v>
      </c>
      <c r="B479" s="110">
        <v>34.0</v>
      </c>
      <c r="C479" s="110" t="s">
        <v>1198</v>
      </c>
    </row>
    <row r="480" ht="15.75" customHeight="1">
      <c r="A480" s="109" t="s">
        <v>242</v>
      </c>
      <c r="B480" s="110">
        <v>68.0</v>
      </c>
      <c r="C480" s="110" t="s">
        <v>1199</v>
      </c>
    </row>
    <row r="481" ht="15.75" customHeight="1">
      <c r="A481" s="109" t="s">
        <v>1200</v>
      </c>
      <c r="B481" s="110">
        <v>68.0</v>
      </c>
      <c r="C481" s="110" t="s">
        <v>1201</v>
      </c>
    </row>
    <row r="482" ht="15.75" customHeight="1">
      <c r="A482" s="109" t="s">
        <v>1200</v>
      </c>
      <c r="B482" s="110">
        <v>68.0</v>
      </c>
      <c r="C482" s="110" t="s">
        <v>1202</v>
      </c>
    </row>
    <row r="483" ht="15.75" customHeight="1">
      <c r="A483" s="109" t="s">
        <v>1203</v>
      </c>
      <c r="B483" s="110">
        <v>68.0</v>
      </c>
      <c r="C483" s="110" t="s">
        <v>1204</v>
      </c>
    </row>
    <row r="484" ht="15.75" customHeight="1">
      <c r="A484" s="109" t="s">
        <v>334</v>
      </c>
      <c r="B484" s="110">
        <v>68.0</v>
      </c>
      <c r="C484" s="110" t="s">
        <v>1205</v>
      </c>
    </row>
    <row r="485" ht="15.75" customHeight="1">
      <c r="A485" s="109" t="s">
        <v>264</v>
      </c>
      <c r="B485" s="110">
        <v>68.0</v>
      </c>
      <c r="C485" s="110" t="s">
        <v>1206</v>
      </c>
    </row>
    <row r="486" ht="15.75" customHeight="1">
      <c r="A486" s="109" t="s">
        <v>264</v>
      </c>
      <c r="B486" s="110">
        <v>68.0</v>
      </c>
      <c r="C486" s="110" t="s">
        <v>1207</v>
      </c>
    </row>
    <row r="487" ht="15.75" customHeight="1">
      <c r="A487" s="109" t="s">
        <v>1208</v>
      </c>
      <c r="B487" s="110">
        <v>68.0</v>
      </c>
      <c r="C487" s="110" t="s">
        <v>1209</v>
      </c>
    </row>
    <row r="488" ht="15.75" customHeight="1">
      <c r="A488" s="109" t="s">
        <v>195</v>
      </c>
      <c r="B488" s="110">
        <v>34.0</v>
      </c>
      <c r="C488" s="110" t="s">
        <v>1210</v>
      </c>
    </row>
    <row r="489" ht="15.75" customHeight="1">
      <c r="A489" s="109" t="s">
        <v>1211</v>
      </c>
      <c r="B489" s="110">
        <v>68.0</v>
      </c>
      <c r="C489" s="110" t="s">
        <v>1212</v>
      </c>
    </row>
    <row r="490" ht="15.75" customHeight="1">
      <c r="A490" s="109" t="s">
        <v>1213</v>
      </c>
      <c r="B490" s="110">
        <v>34.0</v>
      </c>
      <c r="C490" s="110" t="s">
        <v>1214</v>
      </c>
    </row>
    <row r="491" ht="15.75" customHeight="1">
      <c r="A491" s="109" t="s">
        <v>1215</v>
      </c>
      <c r="B491" s="110">
        <v>34.0</v>
      </c>
      <c r="C491" s="110" t="s">
        <v>1216</v>
      </c>
    </row>
    <row r="492" ht="15.75" customHeight="1">
      <c r="A492" s="111" t="s">
        <v>1217</v>
      </c>
      <c r="B492" s="112">
        <v>68.0</v>
      </c>
      <c r="C492" s="112" t="s">
        <v>1218</v>
      </c>
    </row>
    <row r="493" ht="15.75" customHeight="1">
      <c r="B493" s="15">
        <v>0.0</v>
      </c>
    </row>
    <row r="494" ht="15.75" customHeight="1"/>
    <row r="495" ht="15.75" customHeight="1"/>
    <row r="496" ht="15.75" customHeight="1"/>
    <row r="497" ht="15.75" customHeight="1">
      <c r="C497" s="15" t="s">
        <v>1219</v>
      </c>
    </row>
    <row r="498" ht="15.75" customHeight="1">
      <c r="C498" s="15" t="s">
        <v>138</v>
      </c>
    </row>
    <row r="499" ht="15.75" customHeight="1">
      <c r="C499" s="15" t="s">
        <v>326</v>
      </c>
    </row>
    <row r="500" ht="15.75" customHeight="1">
      <c r="C500" s="15" t="s">
        <v>186</v>
      </c>
    </row>
    <row r="501" ht="15.75" customHeight="1">
      <c r="C501" s="15" t="s">
        <v>273</v>
      </c>
    </row>
    <row r="502" ht="15.75" customHeight="1">
      <c r="C502" s="15" t="s">
        <v>210</v>
      </c>
    </row>
    <row r="503" ht="15.75" customHeight="1"/>
    <row r="504" ht="15.75" customHeight="1"/>
    <row r="505" ht="15.75" customHeight="1">
      <c r="C505" s="15" t="s">
        <v>49</v>
      </c>
    </row>
    <row r="506" ht="15.75" customHeight="1">
      <c r="C506" s="15" t="s">
        <v>44</v>
      </c>
    </row>
    <row r="507" ht="15.75" customHeight="1">
      <c r="C507" s="15" t="s">
        <v>28</v>
      </c>
    </row>
    <row r="508" ht="15.75" customHeight="1">
      <c r="C508" s="15" t="s">
        <v>67</v>
      </c>
    </row>
    <row r="509" ht="15.75" customHeight="1">
      <c r="C509" s="15" t="s">
        <v>71</v>
      </c>
    </row>
    <row r="510" ht="15.75" customHeight="1">
      <c r="C510" s="15" t="s">
        <v>35</v>
      </c>
    </row>
    <row r="511" ht="15.75" customHeight="1"/>
    <row r="512" ht="15.75" customHeight="1"/>
    <row r="513" ht="15.75" customHeight="1"/>
    <row r="514" ht="15.75" customHeight="1">
      <c r="C514" s="15" t="s">
        <v>29</v>
      </c>
    </row>
    <row r="515" ht="15.75" customHeight="1">
      <c r="C515" s="15" t="s">
        <v>40</v>
      </c>
    </row>
    <row r="516" ht="15.75" customHeight="1">
      <c r="C516" s="15" t="s">
        <v>53</v>
      </c>
    </row>
    <row r="517" ht="15.75" customHeight="1">
      <c r="C517" s="15" t="s">
        <v>36</v>
      </c>
    </row>
    <row r="518" ht="15.75" customHeight="1">
      <c r="C518" s="15" t="s">
        <v>45</v>
      </c>
    </row>
    <row r="519" ht="15.75" customHeight="1">
      <c r="C519" s="15" t="s">
        <v>1220</v>
      </c>
    </row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45.13"/>
    <col customWidth="1" min="2" max="6" width="12.63"/>
  </cols>
  <sheetData>
    <row r="1" ht="15.75" customHeight="1">
      <c r="A1" s="15" t="s">
        <v>1221</v>
      </c>
    </row>
    <row r="2" ht="15.75" customHeight="1">
      <c r="A2" s="15" t="s">
        <v>1222</v>
      </c>
    </row>
    <row r="3" ht="15.75" customHeight="1">
      <c r="A3" s="15" t="s">
        <v>142</v>
      </c>
    </row>
    <row r="4" ht="15.75" customHeight="1">
      <c r="A4" s="15" t="s">
        <v>146</v>
      </c>
    </row>
    <row r="5" ht="15.75" customHeight="1">
      <c r="A5" s="15" t="s">
        <v>157</v>
      </c>
    </row>
    <row r="6" ht="15.75" customHeight="1">
      <c r="A6" s="15" t="s">
        <v>387</v>
      </c>
    </row>
    <row r="7" ht="15.75" customHeight="1">
      <c r="A7" s="15" t="s">
        <v>68</v>
      </c>
    </row>
    <row r="8" ht="15.75" customHeight="1">
      <c r="A8" s="15" t="s">
        <v>144</v>
      </c>
    </row>
    <row r="9" ht="15.75" customHeight="1">
      <c r="A9" s="15" t="s">
        <v>1223</v>
      </c>
    </row>
    <row r="10" ht="15.75" customHeight="1">
      <c r="A10" s="15" t="s">
        <v>1224</v>
      </c>
    </row>
    <row r="11" ht="15.75" customHeight="1">
      <c r="A11" s="15" t="s">
        <v>160</v>
      </c>
    </row>
    <row r="12" ht="15.75" customHeight="1">
      <c r="A12" s="15" t="s">
        <v>1225</v>
      </c>
    </row>
    <row r="13" ht="15.75" customHeight="1">
      <c r="A13" s="15" t="s">
        <v>1226</v>
      </c>
    </row>
    <row r="14" ht="15.75" customHeight="1">
      <c r="A14" s="15" t="s">
        <v>339</v>
      </c>
    </row>
    <row r="15" ht="15.75" customHeight="1">
      <c r="A15" s="15" t="s">
        <v>1227</v>
      </c>
    </row>
    <row r="16" ht="15.75" customHeight="1">
      <c r="A16" s="15" t="s">
        <v>98</v>
      </c>
    </row>
    <row r="17" ht="15.75" customHeight="1">
      <c r="A17" s="15" t="s">
        <v>1228</v>
      </c>
    </row>
    <row r="18" ht="15.75" customHeight="1">
      <c r="A18" s="15" t="s">
        <v>1229</v>
      </c>
    </row>
    <row r="19" ht="15.75" customHeight="1">
      <c r="A19" s="15" t="s">
        <v>1230</v>
      </c>
    </row>
    <row r="20" ht="15.75" customHeight="1">
      <c r="A20" s="15" t="s">
        <v>193</v>
      </c>
    </row>
    <row r="21" ht="15.75" customHeight="1">
      <c r="A21" s="15" t="s">
        <v>149</v>
      </c>
    </row>
    <row r="22" ht="15.75" customHeight="1">
      <c r="A22" s="15" t="s">
        <v>1231</v>
      </c>
    </row>
    <row r="23" ht="15.75" customHeight="1">
      <c r="A23" s="15" t="s">
        <v>1232</v>
      </c>
    </row>
    <row r="24" ht="15.75" customHeight="1">
      <c r="A24" s="15" t="s">
        <v>74</v>
      </c>
    </row>
    <row r="25" ht="15.75" customHeight="1">
      <c r="A25" s="15" t="s">
        <v>1233</v>
      </c>
    </row>
    <row r="26" ht="15.75" customHeight="1">
      <c r="A26" s="15" t="s">
        <v>1234</v>
      </c>
    </row>
    <row r="27" ht="15.75" customHeight="1">
      <c r="A27" s="15" t="s">
        <v>1235</v>
      </c>
    </row>
    <row r="28" ht="15.75" customHeight="1">
      <c r="A28" s="15" t="s">
        <v>1236</v>
      </c>
    </row>
    <row r="29" ht="15.75" customHeight="1">
      <c r="A29" s="15" t="s">
        <v>1237</v>
      </c>
    </row>
    <row r="30" ht="15.75" customHeight="1">
      <c r="A30" s="15" t="s">
        <v>140</v>
      </c>
    </row>
    <row r="31" ht="15.75" customHeight="1">
      <c r="A31" s="15" t="s">
        <v>293</v>
      </c>
    </row>
    <row r="32" ht="15.75" customHeight="1">
      <c r="A32" s="15" t="s">
        <v>1238</v>
      </c>
    </row>
    <row r="33" ht="15.75" customHeight="1">
      <c r="A33" s="15" t="s">
        <v>1239</v>
      </c>
    </row>
    <row r="34" ht="15.75" customHeight="1">
      <c r="A34" s="15" t="s">
        <v>194</v>
      </c>
    </row>
    <row r="35" ht="15.75" customHeight="1">
      <c r="A35" s="15" t="s">
        <v>1240</v>
      </c>
    </row>
    <row r="36" ht="15.75" customHeight="1">
      <c r="A36" s="15" t="s">
        <v>152</v>
      </c>
    </row>
    <row r="37" ht="15.75" customHeight="1">
      <c r="A37" s="15" t="s">
        <v>72</v>
      </c>
    </row>
    <row r="38" ht="15.75" customHeight="1">
      <c r="A38" s="15" t="s">
        <v>80</v>
      </c>
    </row>
    <row r="39" ht="15.75" customHeight="1">
      <c r="A39" s="15" t="s">
        <v>1241</v>
      </c>
    </row>
    <row r="40" ht="15.75" customHeight="1">
      <c r="A40" s="15" t="s">
        <v>30</v>
      </c>
    </row>
    <row r="41" ht="15.75" customHeight="1">
      <c r="A41" s="15" t="s">
        <v>329</v>
      </c>
    </row>
    <row r="42" ht="15.75" customHeight="1">
      <c r="A42" s="15" t="s">
        <v>41</v>
      </c>
    </row>
    <row r="43" ht="15.75" customHeight="1">
      <c r="A43" s="15" t="s">
        <v>32</v>
      </c>
    </row>
    <row r="44" ht="15.75" customHeight="1">
      <c r="A44" s="15" t="s">
        <v>278</v>
      </c>
    </row>
    <row r="45" ht="15.75" customHeight="1">
      <c r="A45" s="15" t="s">
        <v>104</v>
      </c>
    </row>
    <row r="46" ht="15.75" customHeight="1">
      <c r="A46" s="15" t="s">
        <v>298</v>
      </c>
    </row>
    <row r="47" ht="15.75" customHeight="1">
      <c r="A47" s="15" t="s">
        <v>89</v>
      </c>
    </row>
    <row r="48" ht="15.75" customHeight="1">
      <c r="A48" s="15" t="s">
        <v>317</v>
      </c>
    </row>
    <row r="49" ht="15.75" customHeight="1">
      <c r="A49" s="15" t="s">
        <v>64</v>
      </c>
    </row>
    <row r="50" ht="15.75" customHeight="1">
      <c r="A50" s="15" t="s">
        <v>1242</v>
      </c>
    </row>
    <row r="51" ht="15.75" customHeight="1">
      <c r="A51" s="15" t="s">
        <v>216</v>
      </c>
    </row>
    <row r="52" ht="15.75" customHeight="1">
      <c r="A52" s="15" t="s">
        <v>37</v>
      </c>
    </row>
    <row r="53" ht="15.75" customHeight="1">
      <c r="A53" s="15" t="s">
        <v>1243</v>
      </c>
    </row>
    <row r="54" ht="15.75" customHeight="1">
      <c r="A54" s="15" t="s">
        <v>46</v>
      </c>
    </row>
    <row r="55" ht="15.75" customHeight="1">
      <c r="A55" s="15" t="s">
        <v>201</v>
      </c>
    </row>
    <row r="56" ht="15.75" customHeight="1">
      <c r="A56" s="15" t="s">
        <v>1244</v>
      </c>
    </row>
    <row r="57" ht="15.75" customHeight="1">
      <c r="A57" s="15" t="s">
        <v>179</v>
      </c>
    </row>
    <row r="58" ht="15.75" customHeight="1">
      <c r="A58" s="15" t="s">
        <v>311</v>
      </c>
    </row>
    <row r="59" ht="15.75" customHeight="1">
      <c r="A59" s="15" t="s">
        <v>162</v>
      </c>
    </row>
    <row r="60" ht="15.75" customHeight="1">
      <c r="A60" s="15" t="s">
        <v>1245</v>
      </c>
    </row>
    <row r="61" ht="15.75" customHeight="1">
      <c r="A61" s="15" t="s">
        <v>124</v>
      </c>
    </row>
    <row r="62" ht="15.75" customHeight="1">
      <c r="A62" s="15" t="s">
        <v>54</v>
      </c>
    </row>
    <row r="63" ht="15.75" customHeight="1">
      <c r="A63" s="15" t="s">
        <v>222</v>
      </c>
    </row>
    <row r="64" ht="15.75" customHeight="1">
      <c r="A64" s="15" t="s">
        <v>348</v>
      </c>
    </row>
    <row r="65" ht="15.75" customHeight="1">
      <c r="A65" s="15" t="s">
        <v>332</v>
      </c>
    </row>
    <row r="66" ht="15.75" customHeight="1">
      <c r="A66" s="15" t="s">
        <v>92</v>
      </c>
    </row>
    <row r="67" ht="15.75" customHeight="1">
      <c r="A67" s="15" t="s">
        <v>335</v>
      </c>
    </row>
    <row r="68" ht="15.75" customHeight="1">
      <c r="A68" s="15" t="s">
        <v>1246</v>
      </c>
    </row>
    <row r="69" ht="15.75" customHeight="1">
      <c r="A69" s="15" t="s">
        <v>101</v>
      </c>
    </row>
    <row r="70" ht="15.75" customHeight="1">
      <c r="A70" s="15" t="s">
        <v>125</v>
      </c>
    </row>
    <row r="71" ht="15.75" customHeight="1">
      <c r="A71" s="15" t="s">
        <v>1247</v>
      </c>
    </row>
    <row r="72" ht="15.75" customHeight="1">
      <c r="A72" s="15" t="s">
        <v>95</v>
      </c>
    </row>
    <row r="73" ht="15.75" customHeight="1">
      <c r="A73" s="15" t="s">
        <v>50</v>
      </c>
    </row>
    <row r="74" ht="15.75" customHeight="1">
      <c r="A74" s="15" t="s">
        <v>170</v>
      </c>
    </row>
    <row r="75" ht="15.75" customHeight="1">
      <c r="A75" s="15" t="s">
        <v>174</v>
      </c>
    </row>
    <row r="76" ht="15.75" customHeight="1">
      <c r="A76" s="15" t="s">
        <v>176</v>
      </c>
    </row>
    <row r="77" ht="15.75" customHeight="1">
      <c r="A77" s="15" t="s">
        <v>155</v>
      </c>
    </row>
    <row r="78" ht="15.75" customHeight="1">
      <c r="A78" s="15" t="s">
        <v>158</v>
      </c>
    </row>
    <row r="79" ht="15.75" customHeight="1">
      <c r="A79" s="15" t="s">
        <v>1248</v>
      </c>
    </row>
    <row r="80" ht="15.75" customHeight="1">
      <c r="A80" s="15" t="s">
        <v>31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$965"/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95.63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7.75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1.5"/>
    <col customWidth="1" hidden="1" min="15" max="15" width="11.88"/>
    <col customWidth="1" hidden="1" min="16" max="16" width="44.0"/>
    <col customWidth="1" min="17" max="17" width="19.38"/>
    <col customWidth="1" min="18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106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9.2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8" t="s">
        <v>26</v>
      </c>
      <c r="B5" s="21" t="s">
        <v>27</v>
      </c>
      <c r="C5" s="13">
        <v>51.0</v>
      </c>
      <c r="D5" s="14"/>
      <c r="E5" s="15"/>
      <c r="F5" s="14">
        <v>2.0</v>
      </c>
      <c r="G5" s="13" t="s">
        <v>28</v>
      </c>
      <c r="H5" s="18"/>
      <c r="I5" s="21"/>
      <c r="J5" s="14"/>
      <c r="K5" s="14"/>
      <c r="L5" s="22" t="s">
        <v>107</v>
      </c>
      <c r="M5" s="13">
        <v>19.0</v>
      </c>
      <c r="N5" s="13">
        <v>22.0</v>
      </c>
      <c r="O5" s="18"/>
      <c r="P5" s="21"/>
      <c r="Q5" s="13" t="s">
        <v>108</v>
      </c>
      <c r="R5" s="13" t="s">
        <v>109</v>
      </c>
      <c r="S5" s="22"/>
      <c r="T5" s="14"/>
      <c r="U5" s="14"/>
      <c r="V5" s="18"/>
    </row>
    <row r="6" ht="15.75" customHeight="1">
      <c r="A6" s="18" t="s">
        <v>33</v>
      </c>
      <c r="B6" s="21" t="s">
        <v>34</v>
      </c>
      <c r="C6" s="13">
        <v>102.0</v>
      </c>
      <c r="D6" s="14"/>
      <c r="E6" s="15"/>
      <c r="F6" s="14">
        <v>2.0</v>
      </c>
      <c r="G6" s="14" t="s">
        <v>35</v>
      </c>
      <c r="H6" s="18"/>
      <c r="I6" s="21"/>
      <c r="J6" s="14"/>
      <c r="K6" s="14"/>
      <c r="L6" s="22" t="s">
        <v>110</v>
      </c>
      <c r="M6" s="13">
        <v>18.0</v>
      </c>
      <c r="N6" s="13">
        <v>23.0</v>
      </c>
      <c r="O6" s="18"/>
      <c r="P6" s="21"/>
      <c r="Q6" s="13" t="s">
        <v>111</v>
      </c>
      <c r="R6" s="14"/>
      <c r="S6" s="15"/>
      <c r="T6" s="14"/>
      <c r="U6" s="14"/>
      <c r="V6" s="18"/>
    </row>
    <row r="7" ht="15.75" customHeight="1">
      <c r="A7" s="18" t="s">
        <v>38</v>
      </c>
      <c r="B7" s="21" t="s">
        <v>39</v>
      </c>
      <c r="C7" s="13">
        <v>51.0</v>
      </c>
      <c r="D7" s="14"/>
      <c r="E7" s="15"/>
      <c r="F7" s="14">
        <v>2.0</v>
      </c>
      <c r="G7" s="14" t="s">
        <v>28</v>
      </c>
      <c r="H7" s="18"/>
      <c r="I7" s="21"/>
      <c r="J7" s="14"/>
      <c r="K7" s="14"/>
      <c r="L7" s="22" t="s">
        <v>112</v>
      </c>
      <c r="M7" s="13">
        <v>18.0</v>
      </c>
      <c r="N7" s="13">
        <v>21.0</v>
      </c>
      <c r="O7" s="18"/>
      <c r="P7" s="21"/>
      <c r="Q7" s="13" t="s">
        <v>109</v>
      </c>
      <c r="R7" s="14"/>
      <c r="S7" s="15"/>
      <c r="T7" s="14"/>
      <c r="U7" s="14"/>
      <c r="V7" s="18"/>
    </row>
    <row r="8" ht="15.75" customHeight="1">
      <c r="A8" s="18" t="s">
        <v>42</v>
      </c>
      <c r="B8" s="21" t="s">
        <v>43</v>
      </c>
      <c r="C8" s="13">
        <v>68.0</v>
      </c>
      <c r="D8" s="14"/>
      <c r="E8" s="15"/>
      <c r="F8" s="14">
        <v>2.0</v>
      </c>
      <c r="G8" s="14" t="s">
        <v>44</v>
      </c>
      <c r="H8" s="18"/>
      <c r="I8" s="21"/>
      <c r="J8" s="14"/>
      <c r="K8" s="14"/>
      <c r="L8" s="22" t="s">
        <v>113</v>
      </c>
      <c r="M8" s="13">
        <v>18.0</v>
      </c>
      <c r="N8" s="13">
        <v>22.0</v>
      </c>
      <c r="O8" s="18"/>
      <c r="P8" s="21"/>
      <c r="Q8" s="13" t="s">
        <v>114</v>
      </c>
      <c r="R8" s="14"/>
      <c r="S8" s="15"/>
      <c r="T8" s="14"/>
      <c r="U8" s="14"/>
      <c r="V8" s="18"/>
    </row>
    <row r="9" ht="15.75" customHeight="1">
      <c r="A9" s="18" t="s">
        <v>47</v>
      </c>
      <c r="B9" s="21" t="s">
        <v>48</v>
      </c>
      <c r="C9" s="13">
        <v>34.0</v>
      </c>
      <c r="D9" s="14"/>
      <c r="E9" s="15"/>
      <c r="F9" s="14">
        <v>2.0</v>
      </c>
      <c r="G9" s="14" t="s">
        <v>49</v>
      </c>
      <c r="H9" s="18"/>
      <c r="I9" s="21"/>
      <c r="J9" s="14"/>
      <c r="K9" s="14"/>
      <c r="L9" s="22" t="s">
        <v>107</v>
      </c>
      <c r="M9" s="13">
        <v>18.0</v>
      </c>
      <c r="N9" s="13">
        <v>19.0</v>
      </c>
      <c r="O9" s="18"/>
      <c r="P9" s="21"/>
      <c r="Q9" s="13" t="s">
        <v>115</v>
      </c>
      <c r="R9" s="14"/>
      <c r="S9" s="15"/>
      <c r="T9" s="14"/>
      <c r="U9" s="14"/>
      <c r="V9" s="18"/>
    </row>
    <row r="10" ht="15.75" customHeight="1">
      <c r="A10" s="18" t="s">
        <v>51</v>
      </c>
      <c r="B10" s="21" t="s">
        <v>52</v>
      </c>
      <c r="C10" s="13">
        <v>68.0</v>
      </c>
      <c r="D10" s="14"/>
      <c r="E10" s="15"/>
      <c r="F10" s="23">
        <v>2.0</v>
      </c>
      <c r="G10" s="14" t="s">
        <v>35</v>
      </c>
      <c r="H10" s="18"/>
      <c r="I10" s="21"/>
      <c r="J10" s="14"/>
      <c r="K10" s="14"/>
      <c r="L10" s="22" t="s">
        <v>116</v>
      </c>
      <c r="M10" s="42">
        <v>18.0</v>
      </c>
      <c r="N10" s="13">
        <v>22.0</v>
      </c>
      <c r="O10" s="18"/>
      <c r="P10" s="21"/>
      <c r="Q10" s="13" t="s">
        <v>117</v>
      </c>
      <c r="R10" s="14"/>
      <c r="S10" s="15"/>
      <c r="T10" s="23"/>
      <c r="U10" s="14"/>
      <c r="V10" s="18"/>
    </row>
    <row r="11" ht="15.75" customHeight="1">
      <c r="A11" s="24"/>
      <c r="B11" s="25"/>
      <c r="C11" s="24"/>
      <c r="D11" s="24"/>
      <c r="E11" s="24"/>
      <c r="F11" s="24"/>
      <c r="G11" s="24"/>
      <c r="H11" s="24"/>
      <c r="I11" s="25"/>
      <c r="J11" s="24"/>
      <c r="K11" s="24"/>
      <c r="L11" s="24"/>
      <c r="M11" s="24"/>
      <c r="N11" s="24"/>
      <c r="O11" s="24"/>
      <c r="P11" s="25"/>
      <c r="Q11" s="24"/>
      <c r="R11" s="24"/>
      <c r="S11" s="24"/>
      <c r="T11" s="24"/>
      <c r="U11" s="24"/>
      <c r="V11" s="24"/>
    </row>
    <row r="12" ht="15.75" customHeight="1">
      <c r="A12" s="18" t="s">
        <v>55</v>
      </c>
      <c r="B12" s="21" t="s">
        <v>56</v>
      </c>
      <c r="C12" s="14">
        <v>51.0</v>
      </c>
      <c r="D12" s="14"/>
      <c r="E12" s="15"/>
      <c r="F12" s="14">
        <v>4.0</v>
      </c>
      <c r="G12" s="13" t="s">
        <v>44</v>
      </c>
      <c r="H12" s="18"/>
      <c r="I12" s="21"/>
      <c r="J12" s="14"/>
      <c r="K12" s="14"/>
      <c r="L12" s="22" t="s">
        <v>107</v>
      </c>
      <c r="M12" s="13">
        <v>19.0</v>
      </c>
      <c r="N12" s="13">
        <v>22.0</v>
      </c>
      <c r="O12" s="18"/>
      <c r="P12" s="21"/>
      <c r="Q12" s="13" t="s">
        <v>118</v>
      </c>
      <c r="R12" s="14"/>
      <c r="S12" s="15"/>
      <c r="T12" s="14"/>
      <c r="U12" s="14"/>
      <c r="V12" s="18"/>
    </row>
    <row r="13" ht="15.75" customHeight="1">
      <c r="A13" s="18" t="s">
        <v>57</v>
      </c>
      <c r="B13" s="21" t="s">
        <v>58</v>
      </c>
      <c r="C13" s="14">
        <v>68.0</v>
      </c>
      <c r="D13" s="18"/>
      <c r="E13" s="15"/>
      <c r="F13" s="14">
        <v>4.0</v>
      </c>
      <c r="G13" s="13" t="s">
        <v>35</v>
      </c>
      <c r="H13" s="18"/>
      <c r="I13" s="21"/>
      <c r="J13" s="14"/>
      <c r="K13" s="18"/>
      <c r="L13" s="22" t="s">
        <v>113</v>
      </c>
      <c r="M13" s="13">
        <v>18.0</v>
      </c>
      <c r="N13" s="13">
        <v>22.0</v>
      </c>
      <c r="O13" s="18"/>
      <c r="P13" s="21"/>
      <c r="Q13" s="13" t="s">
        <v>59</v>
      </c>
      <c r="R13" s="18"/>
      <c r="S13" s="15"/>
      <c r="T13" s="14"/>
      <c r="U13" s="14"/>
      <c r="V13" s="18"/>
    </row>
    <row r="14" ht="15.75" customHeight="1">
      <c r="A14" s="18" t="s">
        <v>60</v>
      </c>
      <c r="B14" s="21" t="s">
        <v>61</v>
      </c>
      <c r="C14" s="14"/>
      <c r="D14" s="18"/>
      <c r="E14" s="15"/>
      <c r="F14" s="14">
        <v>4.0</v>
      </c>
      <c r="G14" s="13" t="s">
        <v>49</v>
      </c>
      <c r="H14" s="18"/>
      <c r="I14" s="21"/>
      <c r="J14" s="14"/>
      <c r="K14" s="18"/>
      <c r="L14" s="22" t="s">
        <v>107</v>
      </c>
      <c r="M14" s="43">
        <v>18.0</v>
      </c>
      <c r="N14" s="43">
        <v>19.0</v>
      </c>
      <c r="O14" s="18"/>
      <c r="P14" s="21"/>
      <c r="Q14" s="44" t="s">
        <v>119</v>
      </c>
      <c r="R14" s="44" t="s">
        <v>115</v>
      </c>
      <c r="S14" s="15"/>
      <c r="T14" s="14"/>
      <c r="U14" s="14"/>
      <c r="V14" s="18"/>
    </row>
    <row r="15" ht="15.75" customHeight="1">
      <c r="A15" s="29" t="s">
        <v>120</v>
      </c>
      <c r="B15" s="31" t="s">
        <v>121</v>
      </c>
      <c r="C15" s="13">
        <v>68.0</v>
      </c>
      <c r="D15" s="18"/>
      <c r="E15" s="18"/>
      <c r="F15" s="14">
        <v>4.0</v>
      </c>
      <c r="G15" s="13" t="s">
        <v>71</v>
      </c>
      <c r="H15" s="18"/>
      <c r="I15" s="21"/>
      <c r="J15" s="14"/>
      <c r="K15" s="18"/>
      <c r="L15" s="28" t="s">
        <v>116</v>
      </c>
      <c r="M15" s="13">
        <v>18.0</v>
      </c>
      <c r="N15" s="13">
        <v>22.0</v>
      </c>
      <c r="O15" s="18"/>
      <c r="P15" s="21"/>
      <c r="Q15" s="13" t="s">
        <v>122</v>
      </c>
      <c r="R15" s="28" t="s">
        <v>123</v>
      </c>
      <c r="S15" s="18"/>
      <c r="T15" s="14"/>
      <c r="U15" s="14"/>
      <c r="V15" s="18"/>
    </row>
    <row r="16" ht="15.75" customHeight="1">
      <c r="A16" s="24"/>
      <c r="B16" s="25"/>
      <c r="C16" s="24"/>
      <c r="D16" s="24"/>
      <c r="E16" s="25"/>
      <c r="F16" s="25"/>
      <c r="G16" s="24"/>
      <c r="H16" s="24"/>
      <c r="I16" s="25"/>
      <c r="J16" s="24"/>
      <c r="K16" s="24"/>
      <c r="L16" s="25"/>
      <c r="M16" s="25"/>
      <c r="N16" s="24"/>
      <c r="O16" s="24"/>
      <c r="P16" s="25"/>
      <c r="Q16" s="24"/>
      <c r="R16" s="24"/>
      <c r="S16" s="25"/>
      <c r="T16" s="25"/>
      <c r="U16" s="24"/>
      <c r="V16" s="24"/>
    </row>
    <row r="17" ht="15.75" customHeight="1">
      <c r="A17" s="18" t="str">
        <f>IFERROR(VLOOKUP(B17, 'Validação de Dados'!$A$1:$C$491, 3, FALSE()),"Inserir CC")</f>
        <v>GCECULT136</v>
      </c>
      <c r="B17" s="21" t="s">
        <v>73</v>
      </c>
      <c r="C17" s="13">
        <v>85.0</v>
      </c>
      <c r="D17" s="14"/>
      <c r="E17" s="15"/>
      <c r="F17" s="16">
        <v>6.0</v>
      </c>
      <c r="G17" s="14"/>
      <c r="H17" s="18"/>
      <c r="I17" s="21"/>
      <c r="J17" s="14"/>
      <c r="K17" s="14"/>
      <c r="L17" s="22" t="s">
        <v>116</v>
      </c>
      <c r="M17" s="16">
        <v>18.0</v>
      </c>
      <c r="N17" s="13">
        <v>22.0</v>
      </c>
      <c r="O17" s="18"/>
      <c r="P17" s="21"/>
      <c r="Q17" s="19" t="s">
        <v>124</v>
      </c>
      <c r="R17" s="19" t="s">
        <v>125</v>
      </c>
      <c r="S17" s="19"/>
      <c r="T17" s="17"/>
      <c r="U17" s="14"/>
      <c r="V17" s="18"/>
    </row>
    <row r="18" ht="15.75" customHeight="1">
      <c r="A18" s="29" t="s">
        <v>78</v>
      </c>
      <c r="B18" s="30" t="s">
        <v>126</v>
      </c>
      <c r="C18" s="13">
        <v>68.0</v>
      </c>
      <c r="D18" s="14"/>
      <c r="E18" s="15"/>
      <c r="F18" s="17">
        <v>6.0</v>
      </c>
      <c r="G18" s="14"/>
      <c r="H18" s="18"/>
      <c r="I18" s="45"/>
      <c r="J18" s="14"/>
      <c r="K18" s="14"/>
      <c r="L18" s="22" t="s">
        <v>112</v>
      </c>
      <c r="M18" s="16">
        <v>18.0</v>
      </c>
      <c r="N18" s="13">
        <v>22.0</v>
      </c>
      <c r="O18" s="18"/>
      <c r="P18" s="45"/>
      <c r="Q18" s="13" t="s">
        <v>127</v>
      </c>
      <c r="R18" s="14"/>
      <c r="S18" s="15"/>
      <c r="T18" s="17"/>
      <c r="U18" s="14"/>
      <c r="V18" s="18"/>
    </row>
    <row r="19" ht="15.75" customHeight="1">
      <c r="A19" s="29" t="s">
        <v>87</v>
      </c>
      <c r="B19" s="30" t="s">
        <v>128</v>
      </c>
      <c r="C19" s="13">
        <v>68.0</v>
      </c>
      <c r="D19" s="14"/>
      <c r="E19" s="15"/>
      <c r="F19" s="17">
        <v>6.0</v>
      </c>
      <c r="G19" s="13" t="s">
        <v>71</v>
      </c>
      <c r="H19" s="18"/>
      <c r="I19" s="21"/>
      <c r="J19" s="14"/>
      <c r="K19" s="14"/>
      <c r="L19" s="22" t="s">
        <v>113</v>
      </c>
      <c r="M19" s="16">
        <v>18.0</v>
      </c>
      <c r="N19" s="13">
        <v>22.0</v>
      </c>
      <c r="O19" s="18"/>
      <c r="P19" s="21"/>
      <c r="Q19" s="13" t="s">
        <v>129</v>
      </c>
      <c r="R19" s="14"/>
      <c r="S19" s="15"/>
      <c r="T19" s="17"/>
      <c r="U19" s="14"/>
      <c r="V19" s="18"/>
    </row>
    <row r="20" ht="15.75" customHeight="1">
      <c r="A20" s="28" t="s">
        <v>130</v>
      </c>
      <c r="B20" s="46" t="s">
        <v>131</v>
      </c>
      <c r="C20" s="14"/>
      <c r="D20" s="14"/>
      <c r="E20" s="15"/>
      <c r="F20" s="17">
        <v>6.0</v>
      </c>
      <c r="G20" s="14"/>
      <c r="H20" s="18"/>
      <c r="I20" s="21"/>
      <c r="J20" s="14"/>
      <c r="K20" s="14"/>
      <c r="L20" s="22" t="s">
        <v>110</v>
      </c>
      <c r="M20" s="16">
        <v>18.0</v>
      </c>
      <c r="N20" s="13">
        <v>22.0</v>
      </c>
      <c r="O20" s="18"/>
      <c r="P20" s="21"/>
      <c r="Q20" s="13" t="s">
        <v>132</v>
      </c>
      <c r="R20" s="13" t="s">
        <v>133</v>
      </c>
      <c r="S20" s="15"/>
      <c r="T20" s="17"/>
      <c r="U20" s="14"/>
      <c r="V20" s="18"/>
    </row>
    <row r="21" ht="15.75" customHeight="1">
      <c r="A21" s="28" t="s">
        <v>134</v>
      </c>
      <c r="B21" s="35" t="s">
        <v>135</v>
      </c>
      <c r="C21" s="14"/>
      <c r="D21" s="14"/>
      <c r="E21" s="15"/>
      <c r="F21" s="14"/>
      <c r="G21" s="14"/>
      <c r="H21" s="18"/>
      <c r="I21" s="21"/>
      <c r="J21" s="14"/>
      <c r="K21" s="14"/>
      <c r="L21" s="22" t="s">
        <v>107</v>
      </c>
      <c r="M21" s="13">
        <v>18.0</v>
      </c>
      <c r="N21" s="13">
        <v>22.0</v>
      </c>
      <c r="O21" s="18"/>
      <c r="P21" s="21"/>
      <c r="Q21" s="13" t="s">
        <v>136</v>
      </c>
      <c r="R21" s="13" t="s">
        <v>137</v>
      </c>
      <c r="S21" s="15"/>
      <c r="T21" s="14"/>
      <c r="U21" s="14"/>
      <c r="V21" s="18"/>
    </row>
    <row r="22" ht="15.75" customHeight="1">
      <c r="A22" s="18"/>
      <c r="B22" s="21"/>
      <c r="C22" s="14"/>
      <c r="D22" s="14"/>
      <c r="E22" s="15"/>
      <c r="F22" s="14"/>
      <c r="G22" s="14"/>
      <c r="H22" s="18"/>
      <c r="I22" s="21"/>
      <c r="J22" s="14"/>
      <c r="K22" s="14"/>
      <c r="L22" s="15"/>
      <c r="M22" s="14"/>
      <c r="N22" s="14"/>
      <c r="O22" s="18"/>
      <c r="P22" s="21"/>
      <c r="Q22" s="14"/>
      <c r="R22" s="14"/>
      <c r="S22" s="15"/>
      <c r="T22" s="14"/>
      <c r="U22" s="14"/>
      <c r="V22" s="18"/>
    </row>
    <row r="23" ht="15.75" customHeight="1">
      <c r="A23" s="18"/>
      <c r="B23" s="21"/>
      <c r="C23" s="14"/>
      <c r="D23" s="14"/>
      <c r="E23" s="15"/>
      <c r="F23" s="14"/>
      <c r="G23" s="14"/>
      <c r="H23" s="18"/>
      <c r="I23" s="21"/>
      <c r="J23" s="14"/>
      <c r="K23" s="14"/>
      <c r="L23" s="15"/>
      <c r="M23" s="14"/>
      <c r="N23" s="14"/>
      <c r="O23" s="18"/>
      <c r="P23" s="21"/>
      <c r="Q23" s="14"/>
      <c r="R23" s="14"/>
      <c r="S23" s="15"/>
      <c r="T23" s="14"/>
      <c r="U23" s="14"/>
      <c r="V23" s="18"/>
    </row>
    <row r="24" ht="15.75" customHeight="1">
      <c r="C24" s="14"/>
      <c r="D24" s="14"/>
      <c r="E24" s="17"/>
      <c r="F24" s="36"/>
      <c r="G24" s="14"/>
      <c r="H24" s="14"/>
      <c r="I24" s="14"/>
      <c r="J24" s="17"/>
      <c r="K24" s="17"/>
      <c r="L24" s="17"/>
      <c r="M24" s="17"/>
      <c r="N24" s="17"/>
      <c r="O24" s="17"/>
      <c r="Q24" s="15"/>
      <c r="R24" s="15"/>
      <c r="S24" s="15"/>
    </row>
    <row r="25" ht="15.75" customHeight="1">
      <c r="C25" s="14"/>
      <c r="D25" s="14"/>
      <c r="E25" s="17"/>
      <c r="F25" s="36"/>
      <c r="G25" s="14"/>
      <c r="H25" s="14"/>
      <c r="I25" s="14"/>
      <c r="J25" s="17"/>
      <c r="K25" s="17"/>
      <c r="L25" s="17"/>
      <c r="M25" s="17"/>
      <c r="N25" s="17"/>
      <c r="O25" s="17"/>
      <c r="Q25" s="15"/>
      <c r="R25" s="15"/>
      <c r="S25" s="15"/>
    </row>
    <row r="26" ht="15.75" customHeight="1">
      <c r="C26" s="14"/>
      <c r="D26" s="14"/>
      <c r="E26" s="17"/>
      <c r="F26" s="36"/>
      <c r="G26" s="14"/>
      <c r="H26" s="14"/>
      <c r="I26" s="14"/>
      <c r="J26" s="17"/>
      <c r="K26" s="17"/>
      <c r="L26" s="17"/>
      <c r="M26" s="17"/>
      <c r="N26" s="17"/>
      <c r="O26" s="17"/>
      <c r="Q26" s="15"/>
      <c r="R26" s="15"/>
      <c r="S26" s="15"/>
    </row>
    <row r="27" ht="15.75" customHeight="1">
      <c r="C27" s="14"/>
      <c r="D27" s="14"/>
      <c r="E27" s="17"/>
      <c r="F27" s="36"/>
      <c r="G27" s="14"/>
      <c r="H27" s="14"/>
      <c r="I27" s="14"/>
      <c r="J27" s="17"/>
      <c r="K27" s="17"/>
      <c r="L27" s="17"/>
      <c r="M27" s="17"/>
      <c r="N27" s="17"/>
      <c r="O27" s="17"/>
      <c r="Q27" s="15"/>
      <c r="R27" s="15"/>
      <c r="S27" s="15"/>
    </row>
    <row r="28" ht="15.75" customHeight="1">
      <c r="C28" s="14"/>
      <c r="D28" s="14"/>
      <c r="E28" s="17"/>
      <c r="F28" s="36"/>
      <c r="G28" s="14"/>
      <c r="H28" s="14"/>
      <c r="I28" s="14"/>
      <c r="J28" s="17"/>
      <c r="K28" s="17"/>
      <c r="L28" s="17"/>
      <c r="M28" s="17"/>
      <c r="N28" s="17"/>
      <c r="O28" s="17"/>
      <c r="Q28" s="15"/>
      <c r="R28" s="15"/>
      <c r="S28" s="15"/>
    </row>
    <row r="29" ht="15.75" customHeight="1">
      <c r="C29" s="14"/>
      <c r="D29" s="14"/>
      <c r="E29" s="17"/>
      <c r="F29" s="36"/>
      <c r="G29" s="14"/>
      <c r="H29" s="14"/>
      <c r="I29" s="14"/>
      <c r="J29" s="17"/>
      <c r="K29" s="17"/>
      <c r="L29" s="17"/>
      <c r="M29" s="17"/>
      <c r="N29" s="17"/>
      <c r="O29" s="17"/>
      <c r="Q29" s="15"/>
      <c r="R29" s="15"/>
      <c r="S29" s="15"/>
    </row>
    <row r="30" ht="15.75" customHeight="1">
      <c r="C30" s="14"/>
      <c r="D30" s="14"/>
      <c r="E30" s="17"/>
      <c r="F30" s="36"/>
      <c r="G30" s="14"/>
      <c r="H30" s="14"/>
      <c r="I30" s="14"/>
      <c r="J30" s="17"/>
      <c r="K30" s="17"/>
      <c r="L30" s="17"/>
      <c r="M30" s="17"/>
      <c r="N30" s="17"/>
      <c r="O30" s="17"/>
      <c r="Q30" s="15"/>
      <c r="R30" s="15"/>
      <c r="S30" s="15"/>
    </row>
    <row r="31" ht="15.75" customHeight="1">
      <c r="C31" s="14"/>
      <c r="D31" s="14"/>
      <c r="E31" s="17"/>
      <c r="F31" s="36"/>
      <c r="G31" s="14"/>
      <c r="H31" s="14"/>
      <c r="I31" s="14"/>
      <c r="J31" s="17"/>
      <c r="K31" s="17"/>
      <c r="L31" s="17"/>
      <c r="M31" s="17"/>
      <c r="N31" s="17"/>
      <c r="O31" s="17"/>
      <c r="Q31" s="15"/>
      <c r="R31" s="15"/>
      <c r="S31" s="15"/>
    </row>
    <row r="32" ht="15.75" customHeight="1">
      <c r="C32" s="14"/>
      <c r="D32" s="14"/>
      <c r="E32" s="17"/>
      <c r="F32" s="36"/>
      <c r="G32" s="14"/>
      <c r="H32" s="14"/>
      <c r="I32" s="14"/>
      <c r="J32" s="17"/>
      <c r="K32" s="17"/>
      <c r="L32" s="17"/>
      <c r="M32" s="17"/>
      <c r="N32" s="17"/>
      <c r="O32" s="17"/>
      <c r="Q32" s="15"/>
      <c r="R32" s="15"/>
      <c r="S32" s="15"/>
    </row>
    <row r="33" ht="15.75" customHeight="1">
      <c r="C33" s="14"/>
      <c r="D33" s="14"/>
      <c r="E33" s="17"/>
      <c r="F33" s="36"/>
      <c r="G33" s="14"/>
      <c r="H33" s="14"/>
      <c r="I33" s="14"/>
      <c r="J33" s="17"/>
      <c r="K33" s="17"/>
      <c r="L33" s="17"/>
      <c r="M33" s="17"/>
      <c r="N33" s="17"/>
      <c r="O33" s="17"/>
      <c r="Q33" s="15"/>
      <c r="R33" s="15"/>
      <c r="S33" s="15"/>
    </row>
    <row r="34" ht="15.75" customHeight="1">
      <c r="C34" s="14"/>
      <c r="D34" s="14"/>
      <c r="E34" s="17"/>
      <c r="F34" s="36"/>
      <c r="G34" s="14"/>
      <c r="H34" s="14"/>
      <c r="I34" s="14"/>
      <c r="J34" s="17"/>
      <c r="K34" s="17"/>
      <c r="L34" s="17"/>
      <c r="M34" s="17"/>
      <c r="N34" s="17"/>
      <c r="O34" s="17"/>
      <c r="Q34" s="15"/>
      <c r="R34" s="15"/>
      <c r="S34" s="15"/>
    </row>
    <row r="35" ht="15.75" customHeight="1">
      <c r="C35" s="14"/>
      <c r="D35" s="14"/>
      <c r="E35" s="17"/>
      <c r="F35" s="36"/>
      <c r="G35" s="14"/>
      <c r="H35" s="14"/>
      <c r="I35" s="14"/>
      <c r="J35" s="17"/>
      <c r="K35" s="17"/>
      <c r="L35" s="17"/>
      <c r="M35" s="17"/>
      <c r="N35" s="17"/>
      <c r="O35" s="17"/>
      <c r="Q35" s="15"/>
      <c r="R35" s="15"/>
      <c r="S35" s="15"/>
    </row>
    <row r="36" ht="15.75" customHeight="1">
      <c r="C36" s="14"/>
      <c r="D36" s="14"/>
      <c r="E36" s="17"/>
      <c r="F36" s="36"/>
      <c r="G36" s="14"/>
      <c r="H36" s="14"/>
      <c r="I36" s="14"/>
      <c r="J36" s="17"/>
      <c r="K36" s="17"/>
      <c r="L36" s="17"/>
      <c r="M36" s="17"/>
      <c r="N36" s="17"/>
      <c r="O36" s="17"/>
      <c r="Q36" s="15"/>
      <c r="R36" s="15"/>
      <c r="S36" s="15"/>
    </row>
    <row r="37" ht="15.75" customHeight="1">
      <c r="C37" s="14"/>
      <c r="D37" s="14"/>
      <c r="E37" s="17"/>
      <c r="F37" s="36"/>
      <c r="G37" s="14"/>
      <c r="H37" s="14"/>
      <c r="I37" s="14"/>
      <c r="J37" s="17"/>
      <c r="K37" s="17"/>
      <c r="L37" s="17"/>
      <c r="M37" s="17"/>
      <c r="N37" s="17"/>
      <c r="O37" s="17"/>
      <c r="Q37" s="15"/>
      <c r="R37" s="15"/>
      <c r="S37" s="15"/>
    </row>
    <row r="38" ht="15.75" customHeight="1">
      <c r="C38" s="14"/>
      <c r="D38" s="14"/>
      <c r="E38" s="17"/>
      <c r="F38" s="36"/>
      <c r="G38" s="14"/>
      <c r="H38" s="14"/>
      <c r="I38" s="14"/>
      <c r="J38" s="17"/>
      <c r="K38" s="17"/>
      <c r="L38" s="17"/>
      <c r="M38" s="17"/>
      <c r="N38" s="17"/>
      <c r="O38" s="17"/>
      <c r="Q38" s="15"/>
      <c r="R38" s="15"/>
      <c r="S38" s="15"/>
    </row>
    <row r="39" ht="15.75" customHeight="1">
      <c r="C39" s="14"/>
      <c r="D39" s="14"/>
      <c r="E39" s="17"/>
      <c r="F39" s="36"/>
      <c r="G39" s="14"/>
      <c r="H39" s="14"/>
      <c r="I39" s="14"/>
      <c r="J39" s="17"/>
      <c r="K39" s="17"/>
      <c r="L39" s="17"/>
      <c r="M39" s="17"/>
      <c r="N39" s="17"/>
      <c r="O39" s="17"/>
      <c r="Q39" s="15"/>
      <c r="R39" s="15"/>
      <c r="S39" s="15"/>
    </row>
    <row r="40" ht="15.75" customHeight="1">
      <c r="C40" s="14"/>
      <c r="D40" s="14"/>
      <c r="E40" s="17"/>
      <c r="F40" s="36"/>
      <c r="G40" s="14"/>
      <c r="H40" s="14"/>
      <c r="I40" s="14"/>
      <c r="J40" s="17"/>
      <c r="K40" s="17"/>
      <c r="L40" s="17"/>
      <c r="M40" s="17"/>
      <c r="N40" s="17"/>
      <c r="O40" s="17"/>
      <c r="Q40" s="15"/>
      <c r="R40" s="15"/>
      <c r="S40" s="15"/>
    </row>
    <row r="41" ht="15.75" customHeight="1">
      <c r="C41" s="14"/>
      <c r="D41" s="14"/>
      <c r="E41" s="17"/>
      <c r="F41" s="36"/>
      <c r="G41" s="14"/>
      <c r="H41" s="14"/>
      <c r="I41" s="14"/>
      <c r="J41" s="17"/>
      <c r="K41" s="17"/>
      <c r="L41" s="17"/>
      <c r="M41" s="17"/>
      <c r="N41" s="17"/>
      <c r="O41" s="17"/>
      <c r="Q41" s="15"/>
      <c r="R41" s="15"/>
      <c r="S41" s="15"/>
    </row>
    <row r="42" ht="15.75" customHeight="1">
      <c r="C42" s="14"/>
      <c r="D42" s="14"/>
      <c r="E42" s="17"/>
      <c r="F42" s="36"/>
      <c r="G42" s="14"/>
      <c r="H42" s="14"/>
      <c r="I42" s="14"/>
      <c r="J42" s="17"/>
      <c r="K42" s="17"/>
      <c r="L42" s="17"/>
      <c r="M42" s="17"/>
      <c r="N42" s="17"/>
      <c r="O42" s="17"/>
      <c r="Q42" s="15"/>
      <c r="R42" s="15"/>
      <c r="S42" s="15"/>
    </row>
    <row r="43" ht="15.75" customHeight="1">
      <c r="C43" s="14"/>
      <c r="D43" s="14"/>
      <c r="E43" s="17"/>
      <c r="F43" s="36"/>
      <c r="G43" s="14"/>
      <c r="H43" s="14"/>
      <c r="I43" s="14"/>
      <c r="J43" s="17"/>
      <c r="K43" s="17"/>
      <c r="L43" s="17"/>
      <c r="M43" s="17"/>
      <c r="N43" s="17"/>
      <c r="O43" s="17"/>
      <c r="Q43" s="15"/>
      <c r="R43" s="15"/>
      <c r="S43" s="15"/>
    </row>
    <row r="44" ht="15.75" customHeight="1">
      <c r="C44" s="14"/>
      <c r="D44" s="14"/>
      <c r="E44" s="17"/>
      <c r="F44" s="36"/>
      <c r="G44" s="14"/>
      <c r="H44" s="14"/>
      <c r="I44" s="14"/>
      <c r="J44" s="17"/>
      <c r="K44" s="17"/>
      <c r="L44" s="17"/>
      <c r="M44" s="17"/>
      <c r="N44" s="17"/>
      <c r="O44" s="17"/>
      <c r="Q44" s="15"/>
      <c r="R44" s="15"/>
      <c r="S44" s="15"/>
    </row>
    <row r="45" ht="15.75" customHeight="1">
      <c r="C45" s="14"/>
      <c r="D45" s="14"/>
      <c r="E45" s="17"/>
      <c r="F45" s="36"/>
      <c r="G45" s="14"/>
      <c r="H45" s="14"/>
      <c r="I45" s="14"/>
      <c r="J45" s="17"/>
      <c r="K45" s="17"/>
      <c r="L45" s="17"/>
      <c r="M45" s="17"/>
      <c r="N45" s="17"/>
      <c r="O45" s="17"/>
      <c r="Q45" s="15"/>
      <c r="R45" s="15"/>
      <c r="S45" s="15"/>
    </row>
    <row r="46" ht="15.75" customHeight="1">
      <c r="C46" s="14"/>
      <c r="D46" s="14"/>
      <c r="E46" s="17"/>
      <c r="F46" s="36"/>
      <c r="G46" s="14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C47" s="14"/>
      <c r="D47" s="14"/>
      <c r="E47" s="17"/>
      <c r="F47" s="36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C48" s="14"/>
      <c r="D48" s="14"/>
      <c r="E48" s="17"/>
      <c r="F48" s="36"/>
      <c r="G48" s="14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C49" s="14"/>
      <c r="D49" s="14"/>
      <c r="E49" s="17"/>
      <c r="F49" s="36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autoFilter ref="$A$4:$S$22"/>
  <mergeCells count="1">
    <mergeCell ref="A2:Q2"/>
  </mergeCells>
  <conditionalFormatting sqref="B5:B10 I5:I10 P5:P10 B13:B14 I13:I23 P13:P23 B16:B19 B21:B23">
    <cfRule type="expression" dxfId="0" priority="1">
      <formula>cont.se</formula>
    </cfRule>
  </conditionalFormatting>
  <dataValidations>
    <dataValidation type="list" allowBlank="1" sqref="R6:R13 R15:R16 D6:D17 K6:K17 D19:D20 K19:K20 R19:R20 D22:D23 K22:K23 R22:R23">
      <formula1>'Validação de Dados'!$B$2:$B$491</formula1>
    </dataValidation>
    <dataValidation type="list" allowBlank="1" showInputMessage="1" prompt="Insira um componente válido" sqref="I5:I17 P5:P17 B5:B23 I19:I23 P19:P23">
      <formula1>'Validação de Dados'!$A$2:$A$491</formula1>
    </dataValidation>
    <dataValidation type="list" allowBlank="1" sqref="G5:G17 N5:N17 U5:U17 G19:G23 N19:N23 U19:U23">
      <formula1>'Validação de Dados'!$C$505:$C$510</formula1>
    </dataValidation>
    <dataValidation type="list" allowBlank="1" sqref="Q17:S17">
      <formula1>'Lista Professores'!$A$1:$A$138</formula1>
    </dataValidation>
    <dataValidation type="list" allowBlank="1" sqref="D5 K5 R5 D21 K21 R21">
      <formula1>'Validação de Dados'!$B$2:$B$493</formula1>
    </dataValidation>
    <dataValidation type="list" allowBlank="1" sqref="S5:S16 E5:E17 L5:L17 E19:E23 L19:L23 S19:S23">
      <formula1>'Validação de Dados'!$C$497:$C$502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69.0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2.38"/>
    <col customWidth="1" min="8" max="8" width="9.5"/>
    <col customWidth="1" min="9" max="9" width="9.38"/>
    <col customWidth="1" min="10" max="11" width="8.38"/>
    <col customWidth="1" min="12" max="12" width="8.25"/>
    <col customWidth="1" min="13" max="13" width="9.63"/>
    <col customWidth="1" min="14" max="14" width="9.38"/>
    <col customWidth="1" min="15" max="15" width="18.38"/>
    <col customWidth="1" hidden="1" min="16" max="16" width="11.88"/>
    <col customWidth="1" hidden="1" min="17" max="17" width="44.0"/>
    <col customWidth="1" min="18" max="20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ht="15.75" customHeight="1">
      <c r="A2" s="41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  <c r="T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/>
      <c r="K3" s="8" t="s">
        <v>3</v>
      </c>
      <c r="L3" s="8"/>
      <c r="M3" s="8" t="s">
        <v>2</v>
      </c>
      <c r="N3" s="8"/>
      <c r="O3" s="8"/>
      <c r="P3" s="8" t="s">
        <v>4</v>
      </c>
      <c r="Q3" s="8" t="s">
        <v>5</v>
      </c>
      <c r="R3" s="8" t="s">
        <v>6</v>
      </c>
      <c r="S3" s="8" t="s">
        <v>6</v>
      </c>
      <c r="T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/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</row>
    <row r="5" ht="15.75" customHeight="1">
      <c r="A5" s="11"/>
      <c r="B5" s="15" t="s">
        <v>139</v>
      </c>
      <c r="C5" s="14">
        <v>51.0</v>
      </c>
      <c r="D5" s="14">
        <v>17.0</v>
      </c>
      <c r="E5" s="18"/>
      <c r="F5" s="17">
        <v>2.0</v>
      </c>
      <c r="G5" s="13" t="s">
        <v>67</v>
      </c>
      <c r="H5" s="14"/>
      <c r="I5" s="17"/>
      <c r="J5" s="17"/>
      <c r="K5" s="16">
        <v>40.0</v>
      </c>
      <c r="L5" s="33"/>
      <c r="M5" s="16" t="s">
        <v>45</v>
      </c>
      <c r="N5" s="16">
        <v>13.0</v>
      </c>
      <c r="O5" s="16">
        <v>16.0</v>
      </c>
      <c r="P5" s="17"/>
      <c r="Q5" s="18"/>
      <c r="R5" s="19" t="s">
        <v>140</v>
      </c>
      <c r="S5" s="47"/>
      <c r="T5" s="47"/>
    </row>
    <row r="6" ht="15.75" customHeight="1">
      <c r="A6" s="18"/>
      <c r="B6" s="11" t="s">
        <v>141</v>
      </c>
      <c r="C6" s="14">
        <v>51.0</v>
      </c>
      <c r="D6" s="14"/>
      <c r="E6" s="18"/>
      <c r="F6" s="17">
        <v>2.0</v>
      </c>
      <c r="G6" s="13" t="s">
        <v>35</v>
      </c>
      <c r="H6" s="14"/>
      <c r="I6" s="17"/>
      <c r="J6" s="17"/>
      <c r="K6" s="16">
        <v>40.0</v>
      </c>
      <c r="L6" s="33"/>
      <c r="M6" s="16" t="s">
        <v>36</v>
      </c>
      <c r="N6" s="16">
        <v>13.0</v>
      </c>
      <c r="O6" s="16">
        <v>16.0</v>
      </c>
      <c r="P6" s="17"/>
      <c r="R6" s="19" t="s">
        <v>142</v>
      </c>
      <c r="S6" s="15"/>
      <c r="T6" s="47"/>
    </row>
    <row r="7" ht="15.75" customHeight="1">
      <c r="A7" s="11"/>
      <c r="B7" s="15" t="s">
        <v>143</v>
      </c>
      <c r="C7" s="14">
        <v>51.0</v>
      </c>
      <c r="D7" s="14"/>
      <c r="E7" s="18"/>
      <c r="F7" s="17">
        <v>2.0</v>
      </c>
      <c r="G7" s="13" t="s">
        <v>35</v>
      </c>
      <c r="H7" s="14"/>
      <c r="I7" s="17"/>
      <c r="J7" s="17"/>
      <c r="K7" s="16">
        <v>40.0</v>
      </c>
      <c r="L7" s="33"/>
      <c r="M7" s="16" t="s">
        <v>53</v>
      </c>
      <c r="N7" s="16">
        <v>13.0</v>
      </c>
      <c r="O7" s="16">
        <v>16.0</v>
      </c>
      <c r="P7" s="17"/>
      <c r="R7" s="19" t="s">
        <v>144</v>
      </c>
      <c r="S7" s="15"/>
      <c r="T7" s="15"/>
    </row>
    <row r="8" ht="15.75" customHeight="1">
      <c r="A8" s="11"/>
      <c r="B8" s="15" t="s">
        <v>145</v>
      </c>
      <c r="C8" s="14">
        <v>51.0</v>
      </c>
      <c r="D8" s="14"/>
      <c r="E8" s="18"/>
      <c r="F8" s="17">
        <v>2.0</v>
      </c>
      <c r="G8" s="13" t="s">
        <v>35</v>
      </c>
      <c r="H8" s="14"/>
      <c r="I8" s="17"/>
      <c r="J8" s="17"/>
      <c r="K8" s="16">
        <v>40.0</v>
      </c>
      <c r="L8" s="33"/>
      <c r="M8" s="16" t="s">
        <v>29</v>
      </c>
      <c r="N8" s="16">
        <v>13.0</v>
      </c>
      <c r="O8" s="16">
        <v>16.0</v>
      </c>
      <c r="P8" s="17"/>
      <c r="R8" s="19" t="s">
        <v>146</v>
      </c>
      <c r="S8" s="15"/>
      <c r="T8" s="15"/>
    </row>
    <row r="9" ht="15.75" customHeight="1">
      <c r="A9" s="11"/>
      <c r="B9" s="15" t="s">
        <v>147</v>
      </c>
      <c r="C9" s="14">
        <v>51.0</v>
      </c>
      <c r="D9" s="14">
        <v>17.0</v>
      </c>
      <c r="E9" s="18"/>
      <c r="F9" s="17">
        <v>2.0</v>
      </c>
      <c r="G9" s="13" t="s">
        <v>35</v>
      </c>
      <c r="H9" s="14"/>
      <c r="I9" s="17"/>
      <c r="J9" s="17"/>
      <c r="K9" s="16">
        <v>40.0</v>
      </c>
      <c r="L9" s="33"/>
      <c r="M9" s="16" t="s">
        <v>36</v>
      </c>
      <c r="N9" s="16">
        <v>16.0</v>
      </c>
      <c r="O9" s="16">
        <v>18.0</v>
      </c>
      <c r="P9" s="17"/>
      <c r="R9" s="19" t="s">
        <v>54</v>
      </c>
      <c r="S9" s="15"/>
      <c r="T9" s="15"/>
    </row>
    <row r="10" ht="15.75" customHeight="1">
      <c r="A10" s="11"/>
      <c r="B10" s="34" t="s">
        <v>148</v>
      </c>
      <c r="C10" s="14">
        <v>51.0</v>
      </c>
      <c r="D10" s="14"/>
      <c r="E10" s="18"/>
      <c r="F10" s="17">
        <v>2.0</v>
      </c>
      <c r="G10" s="13" t="s">
        <v>67</v>
      </c>
      <c r="H10" s="14"/>
      <c r="I10" s="17"/>
      <c r="J10" s="17"/>
      <c r="K10" s="16">
        <v>30.0</v>
      </c>
      <c r="L10" s="33"/>
      <c r="M10" s="16" t="s">
        <v>40</v>
      </c>
      <c r="N10" s="16">
        <v>17.0</v>
      </c>
      <c r="O10" s="16">
        <v>20.0</v>
      </c>
      <c r="P10" s="17"/>
      <c r="R10" s="19" t="s">
        <v>149</v>
      </c>
      <c r="S10" s="15"/>
      <c r="T10" s="15"/>
    </row>
    <row r="11" ht="15.75" customHeight="1">
      <c r="A11" s="18"/>
      <c r="B11" s="15" t="s">
        <v>150</v>
      </c>
      <c r="C11" s="14">
        <v>68.0</v>
      </c>
      <c r="D11" s="18"/>
      <c r="E11" s="18"/>
      <c r="F11" s="17">
        <v>2.0</v>
      </c>
      <c r="G11" s="13" t="s">
        <v>49</v>
      </c>
      <c r="H11" s="14"/>
      <c r="I11" s="17"/>
      <c r="J11" s="17"/>
      <c r="K11" s="16">
        <v>40.0</v>
      </c>
      <c r="L11" s="33"/>
      <c r="M11" s="16" t="s">
        <v>40</v>
      </c>
      <c r="N11" s="16">
        <v>13.0</v>
      </c>
      <c r="O11" s="16">
        <v>17.0</v>
      </c>
      <c r="P11" s="17"/>
      <c r="R11" s="19" t="s">
        <v>125</v>
      </c>
      <c r="S11" s="15"/>
      <c r="T11" s="15"/>
    </row>
    <row r="12" ht="15.75" customHeight="1">
      <c r="A12" s="24"/>
      <c r="B12" s="25"/>
      <c r="C12" s="24"/>
      <c r="D12" s="24"/>
      <c r="E12" s="24"/>
      <c r="F12" s="25"/>
      <c r="G12" s="24"/>
      <c r="H12" s="24"/>
      <c r="I12" s="25"/>
      <c r="J12" s="25"/>
      <c r="K12" s="25"/>
      <c r="L12" s="33"/>
      <c r="M12" s="17"/>
      <c r="N12" s="17"/>
      <c r="O12" s="17"/>
      <c r="P12" s="17"/>
      <c r="R12" s="45"/>
      <c r="S12" s="15"/>
      <c r="T12" s="15"/>
    </row>
    <row r="13" ht="15.75" customHeight="1">
      <c r="A13" s="18"/>
      <c r="B13" s="22" t="s">
        <v>151</v>
      </c>
      <c r="C13" s="13">
        <v>68.0</v>
      </c>
      <c r="D13" s="14"/>
      <c r="E13" s="18"/>
      <c r="F13" s="17">
        <v>4.0</v>
      </c>
      <c r="G13" s="13" t="s">
        <v>28</v>
      </c>
      <c r="H13" s="13" t="s">
        <v>44</v>
      </c>
      <c r="I13" s="17"/>
      <c r="J13" s="17"/>
      <c r="K13" s="16">
        <v>40.0</v>
      </c>
      <c r="L13" s="33"/>
      <c r="M13" s="16" t="s">
        <v>40</v>
      </c>
      <c r="N13" s="16">
        <v>13.0</v>
      </c>
      <c r="O13" s="16">
        <v>17.0</v>
      </c>
      <c r="P13" s="17"/>
      <c r="R13" s="19" t="s">
        <v>152</v>
      </c>
      <c r="S13" s="15"/>
      <c r="T13" s="15"/>
    </row>
    <row r="14" ht="15.75" customHeight="1">
      <c r="A14" s="11"/>
      <c r="B14" s="34" t="s">
        <v>153</v>
      </c>
      <c r="C14" s="14">
        <v>68.0</v>
      </c>
      <c r="D14" s="14">
        <v>17.0</v>
      </c>
      <c r="E14" s="18"/>
      <c r="F14" s="17">
        <v>4.0</v>
      </c>
      <c r="G14" s="13" t="s">
        <v>35</v>
      </c>
      <c r="H14" s="14"/>
      <c r="I14" s="17"/>
      <c r="J14" s="17"/>
      <c r="K14" s="16">
        <v>40.0</v>
      </c>
      <c r="L14" s="33"/>
      <c r="M14" s="16" t="s">
        <v>29</v>
      </c>
      <c r="N14" s="16">
        <v>16.0</v>
      </c>
      <c r="O14" s="16">
        <v>19.0</v>
      </c>
      <c r="P14" s="17"/>
      <c r="R14" s="19" t="s">
        <v>146</v>
      </c>
      <c r="S14" s="22"/>
      <c r="T14" s="15"/>
    </row>
    <row r="15" ht="15.75" customHeight="1">
      <c r="A15" s="18"/>
      <c r="B15" s="15" t="s">
        <v>154</v>
      </c>
      <c r="C15" s="14">
        <v>68.0</v>
      </c>
      <c r="D15" s="14">
        <v>34.0</v>
      </c>
      <c r="E15" s="18"/>
      <c r="F15" s="17">
        <v>4.0</v>
      </c>
      <c r="G15" s="13" t="s">
        <v>44</v>
      </c>
      <c r="H15" s="14"/>
      <c r="I15" s="17"/>
      <c r="J15" s="17"/>
      <c r="K15" s="16">
        <v>40.0</v>
      </c>
      <c r="L15" s="33"/>
      <c r="M15" s="16" t="s">
        <v>45</v>
      </c>
      <c r="N15" s="16">
        <v>13.0</v>
      </c>
      <c r="O15" s="16">
        <v>17.0</v>
      </c>
      <c r="P15" s="17"/>
      <c r="R15" s="19" t="s">
        <v>155</v>
      </c>
      <c r="S15" s="15"/>
      <c r="T15" s="15"/>
    </row>
    <row r="16" ht="15.75" customHeight="1">
      <c r="A16" s="18"/>
      <c r="B16" s="34" t="s">
        <v>56</v>
      </c>
      <c r="C16" s="14">
        <v>51.0</v>
      </c>
      <c r="D16" s="18"/>
      <c r="E16" s="18"/>
      <c r="F16" s="17">
        <v>4.0</v>
      </c>
      <c r="G16" s="13" t="s">
        <v>44</v>
      </c>
      <c r="H16" s="14"/>
      <c r="I16" s="17"/>
      <c r="J16" s="17"/>
      <c r="K16" s="16">
        <v>40.0</v>
      </c>
      <c r="L16" s="33"/>
      <c r="M16" s="16" t="s">
        <v>29</v>
      </c>
      <c r="N16" s="16">
        <v>13.0</v>
      </c>
      <c r="O16" s="16">
        <v>16.0</v>
      </c>
      <c r="P16" s="17"/>
      <c r="R16" s="19" t="s">
        <v>31</v>
      </c>
      <c r="S16" s="15"/>
      <c r="T16" s="15"/>
    </row>
    <row r="17" ht="15.75" customHeight="1">
      <c r="A17" s="18"/>
      <c r="B17" s="34" t="s">
        <v>156</v>
      </c>
      <c r="C17" s="14">
        <v>51.0</v>
      </c>
      <c r="D17" s="18"/>
      <c r="E17" s="18"/>
      <c r="F17" s="17">
        <v>4.0</v>
      </c>
      <c r="G17" s="13" t="s">
        <v>67</v>
      </c>
      <c r="H17" s="14"/>
      <c r="I17" s="17"/>
      <c r="J17" s="17"/>
      <c r="K17" s="16">
        <v>30.0</v>
      </c>
      <c r="L17" s="33"/>
      <c r="M17" s="16" t="s">
        <v>53</v>
      </c>
      <c r="N17" s="16">
        <v>16.0</v>
      </c>
      <c r="O17" s="16">
        <v>19.0</v>
      </c>
      <c r="P17" s="17"/>
      <c r="R17" s="19" t="s">
        <v>157</v>
      </c>
      <c r="S17" s="22" t="s">
        <v>158</v>
      </c>
      <c r="T17" s="15"/>
    </row>
    <row r="18" ht="15.75" customHeight="1">
      <c r="A18" s="18"/>
      <c r="B18" s="15" t="s">
        <v>159</v>
      </c>
      <c r="C18" s="14">
        <v>68.0</v>
      </c>
      <c r="D18" s="14">
        <v>17.0</v>
      </c>
      <c r="E18" s="18"/>
      <c r="F18" s="17">
        <v>4.0</v>
      </c>
      <c r="G18" s="13" t="s">
        <v>28</v>
      </c>
      <c r="H18" s="14"/>
      <c r="I18" s="17"/>
      <c r="J18" s="17"/>
      <c r="K18" s="16">
        <v>40.0</v>
      </c>
      <c r="L18" s="33"/>
      <c r="M18" s="16" t="s">
        <v>53</v>
      </c>
      <c r="N18" s="16">
        <v>13.0</v>
      </c>
      <c r="O18" s="16">
        <v>16.0</v>
      </c>
      <c r="P18" s="17"/>
      <c r="R18" s="19" t="s">
        <v>160</v>
      </c>
      <c r="S18" s="15"/>
      <c r="T18" s="15"/>
    </row>
    <row r="19" ht="15.75" customHeight="1">
      <c r="A19" s="11"/>
      <c r="B19" s="15" t="s">
        <v>161</v>
      </c>
      <c r="C19" s="14">
        <v>68.0</v>
      </c>
      <c r="D19" s="18"/>
      <c r="E19" s="18"/>
      <c r="F19" s="17">
        <v>4.0</v>
      </c>
      <c r="G19" s="13" t="s">
        <v>35</v>
      </c>
      <c r="H19" s="13" t="s">
        <v>28</v>
      </c>
      <c r="I19" s="17"/>
      <c r="J19" s="17"/>
      <c r="K19" s="16">
        <v>40.0</v>
      </c>
      <c r="L19" s="33"/>
      <c r="M19" s="16" t="s">
        <v>36</v>
      </c>
      <c r="N19" s="16">
        <v>13.0</v>
      </c>
      <c r="O19" s="16">
        <v>17.0</v>
      </c>
      <c r="P19" s="17"/>
      <c r="R19" s="19" t="s">
        <v>162</v>
      </c>
      <c r="S19" s="22"/>
      <c r="T19" s="15"/>
    </row>
    <row r="20" ht="15.75" customHeight="1">
      <c r="A20" s="24"/>
      <c r="B20" s="25"/>
      <c r="C20" s="24"/>
      <c r="D20" s="24"/>
      <c r="E20" s="24"/>
      <c r="F20" s="25"/>
      <c r="G20" s="24"/>
      <c r="H20" s="24"/>
      <c r="I20" s="25"/>
      <c r="J20" s="25"/>
      <c r="K20" s="25"/>
      <c r="L20" s="33"/>
      <c r="M20" s="17"/>
      <c r="N20" s="17"/>
      <c r="O20" s="17"/>
      <c r="P20" s="17"/>
      <c r="R20" s="45"/>
      <c r="S20" s="15"/>
      <c r="T20" s="15"/>
    </row>
    <row r="21" ht="15.75" customHeight="1">
      <c r="A21" s="18"/>
      <c r="B21" s="15" t="s">
        <v>163</v>
      </c>
      <c r="C21" s="14">
        <v>51.0</v>
      </c>
      <c r="D21" s="14"/>
      <c r="E21" s="18"/>
      <c r="F21" s="17">
        <v>6.0</v>
      </c>
      <c r="G21" s="13" t="s">
        <v>44</v>
      </c>
      <c r="H21" s="13" t="s">
        <v>28</v>
      </c>
      <c r="I21" s="17"/>
      <c r="J21" s="17"/>
      <c r="K21" s="16">
        <v>40.0</v>
      </c>
      <c r="L21" s="33"/>
      <c r="M21" s="16" t="s">
        <v>36</v>
      </c>
      <c r="N21" s="16">
        <v>13.0</v>
      </c>
      <c r="O21" s="16">
        <v>16.0</v>
      </c>
      <c r="P21" s="17"/>
      <c r="R21" s="19" t="s">
        <v>31</v>
      </c>
      <c r="S21" s="15"/>
      <c r="T21" s="15"/>
    </row>
    <row r="22" ht="15.75" customHeight="1">
      <c r="A22" s="18"/>
      <c r="B22" s="34" t="s">
        <v>164</v>
      </c>
      <c r="C22" s="14">
        <v>68.0</v>
      </c>
      <c r="D22" s="14">
        <v>17.0</v>
      </c>
      <c r="E22" s="18"/>
      <c r="F22" s="17">
        <v>6.0</v>
      </c>
      <c r="G22" s="13" t="s">
        <v>49</v>
      </c>
      <c r="H22" s="14"/>
      <c r="I22" s="17"/>
      <c r="J22" s="17"/>
      <c r="K22" s="16">
        <v>40.0</v>
      </c>
      <c r="L22" s="33"/>
      <c r="M22" s="16" t="s">
        <v>45</v>
      </c>
      <c r="N22" s="16">
        <v>16.0</v>
      </c>
      <c r="O22" s="16">
        <v>19.0</v>
      </c>
      <c r="P22" s="17"/>
      <c r="R22" s="19" t="s">
        <v>95</v>
      </c>
      <c r="S22" s="34"/>
      <c r="T22" s="15"/>
    </row>
    <row r="23" ht="15.75" customHeight="1">
      <c r="A23" s="11"/>
      <c r="B23" s="34" t="s">
        <v>165</v>
      </c>
      <c r="C23" s="14">
        <v>51.0</v>
      </c>
      <c r="D23" s="18"/>
      <c r="E23" s="18"/>
      <c r="F23" s="17">
        <v>6.0</v>
      </c>
      <c r="G23" s="13" t="s">
        <v>35</v>
      </c>
      <c r="H23" s="14"/>
      <c r="I23" s="17"/>
      <c r="J23" s="17"/>
      <c r="K23" s="16">
        <v>40.0</v>
      </c>
      <c r="L23" s="33"/>
      <c r="M23" s="16" t="s">
        <v>36</v>
      </c>
      <c r="N23" s="16">
        <v>16.0</v>
      </c>
      <c r="O23" s="16">
        <v>19.0</v>
      </c>
      <c r="P23" s="17"/>
      <c r="Q23" s="15"/>
      <c r="R23" s="19" t="s">
        <v>142</v>
      </c>
      <c r="S23" s="15"/>
      <c r="T23" s="15"/>
    </row>
    <row r="24" ht="15.75" customHeight="1">
      <c r="A24" s="11"/>
      <c r="B24" s="31" t="s">
        <v>166</v>
      </c>
      <c r="C24" s="14">
        <v>68.0</v>
      </c>
      <c r="D24" s="18"/>
      <c r="E24" s="18"/>
      <c r="F24" s="17">
        <v>6.0</v>
      </c>
      <c r="G24" s="13" t="s">
        <v>67</v>
      </c>
      <c r="H24" s="14"/>
      <c r="I24" s="17"/>
      <c r="J24" s="17"/>
      <c r="K24" s="16">
        <v>30.0</v>
      </c>
      <c r="L24" s="33"/>
      <c r="M24" s="16" t="s">
        <v>40</v>
      </c>
      <c r="N24" s="16">
        <v>13.0</v>
      </c>
      <c r="O24" s="16">
        <v>17.0</v>
      </c>
      <c r="P24" s="17"/>
      <c r="R24" s="19" t="s">
        <v>149</v>
      </c>
      <c r="S24" s="15"/>
      <c r="T24" s="15"/>
    </row>
    <row r="25" ht="15.75" customHeight="1">
      <c r="A25" s="11"/>
      <c r="B25" s="15" t="s">
        <v>167</v>
      </c>
      <c r="C25" s="14">
        <v>51.0</v>
      </c>
      <c r="D25" s="14"/>
      <c r="E25" s="18"/>
      <c r="F25" s="17">
        <v>6.0</v>
      </c>
      <c r="G25" s="13" t="s">
        <v>28</v>
      </c>
      <c r="H25" s="14"/>
      <c r="I25" s="17"/>
      <c r="J25" s="17"/>
      <c r="K25" s="16">
        <v>40.0</v>
      </c>
      <c r="L25" s="33"/>
      <c r="M25" s="16" t="s">
        <v>29</v>
      </c>
      <c r="N25" s="16">
        <v>13.0</v>
      </c>
      <c r="O25" s="16">
        <v>16.0</v>
      </c>
      <c r="P25" s="17"/>
      <c r="R25" s="19" t="s">
        <v>41</v>
      </c>
      <c r="S25" s="15"/>
      <c r="T25" s="15"/>
    </row>
    <row r="26" ht="15.75" customHeight="1">
      <c r="A26" s="11"/>
      <c r="B26" s="15" t="s">
        <v>168</v>
      </c>
      <c r="C26" s="14">
        <v>102.0</v>
      </c>
      <c r="D26" s="14"/>
      <c r="E26" s="18"/>
      <c r="F26" s="17">
        <v>6.0</v>
      </c>
      <c r="G26" s="14"/>
      <c r="H26" s="14"/>
      <c r="I26" s="17"/>
      <c r="J26" s="17"/>
      <c r="K26" s="16">
        <v>40.0</v>
      </c>
      <c r="L26" s="48" t="s">
        <v>169</v>
      </c>
      <c r="M26" s="16" t="s">
        <v>40</v>
      </c>
      <c r="N26" s="49"/>
      <c r="O26" s="16"/>
      <c r="P26" s="17"/>
      <c r="R26" s="19" t="s">
        <v>170</v>
      </c>
      <c r="S26" s="15"/>
      <c r="T26" s="15"/>
    </row>
    <row r="27" ht="15.75" customHeight="1">
      <c r="A27" s="11"/>
      <c r="B27" s="15" t="s">
        <v>171</v>
      </c>
      <c r="C27" s="14">
        <v>34.0</v>
      </c>
      <c r="D27" s="14"/>
      <c r="E27" s="18"/>
      <c r="F27" s="17">
        <v>6.0</v>
      </c>
      <c r="G27" s="14"/>
      <c r="H27" s="14"/>
      <c r="I27" s="17"/>
      <c r="J27" s="17"/>
      <c r="K27" s="17"/>
      <c r="L27" s="33"/>
      <c r="M27" s="17"/>
      <c r="N27" s="17"/>
      <c r="O27" s="17"/>
      <c r="P27" s="17"/>
      <c r="R27" s="45"/>
      <c r="S27" s="15"/>
      <c r="T27" s="15"/>
    </row>
    <row r="28" ht="15.75" customHeight="1">
      <c r="A28" s="24"/>
      <c r="B28" s="25"/>
      <c r="C28" s="24"/>
      <c r="D28" s="24"/>
      <c r="E28" s="24"/>
      <c r="F28" s="25"/>
      <c r="G28" s="24"/>
      <c r="H28" s="24"/>
      <c r="I28" s="25"/>
      <c r="J28" s="25"/>
      <c r="K28" s="25"/>
      <c r="L28" s="33"/>
      <c r="M28" s="17"/>
      <c r="N28" s="17"/>
      <c r="O28" s="17"/>
      <c r="P28" s="17"/>
      <c r="R28" s="45"/>
      <c r="S28" s="15"/>
      <c r="T28" s="15"/>
    </row>
    <row r="29" ht="15.75" customHeight="1">
      <c r="A29" s="18"/>
      <c r="B29" s="22" t="s">
        <v>172</v>
      </c>
      <c r="C29" s="13">
        <v>34.0</v>
      </c>
      <c r="D29" s="18"/>
      <c r="E29" s="18"/>
      <c r="F29" s="17"/>
      <c r="G29" s="13"/>
      <c r="H29" s="14"/>
      <c r="I29" s="17"/>
      <c r="J29" s="17"/>
      <c r="K29" s="16">
        <v>40.0</v>
      </c>
      <c r="L29" s="33"/>
      <c r="M29" s="16" t="s">
        <v>53</v>
      </c>
      <c r="N29" s="16">
        <v>16.0</v>
      </c>
      <c r="O29" s="16">
        <v>18.0</v>
      </c>
      <c r="P29" s="17"/>
      <c r="R29" s="19" t="s">
        <v>144</v>
      </c>
      <c r="S29" s="15"/>
      <c r="T29" s="15"/>
    </row>
    <row r="30" ht="16.5" customHeight="1">
      <c r="A30" s="11"/>
      <c r="B30" s="15" t="s">
        <v>173</v>
      </c>
      <c r="C30" s="14">
        <v>102.0</v>
      </c>
      <c r="D30" s="14"/>
      <c r="E30" s="18"/>
      <c r="F30" s="17">
        <v>8.0</v>
      </c>
      <c r="G30" s="14"/>
      <c r="H30" s="14"/>
      <c r="I30" s="17"/>
      <c r="J30" s="17"/>
      <c r="K30" s="16">
        <v>40.0</v>
      </c>
      <c r="L30" s="48" t="s">
        <v>169</v>
      </c>
      <c r="M30" s="16" t="s">
        <v>36</v>
      </c>
      <c r="N30" s="17"/>
      <c r="O30" s="17"/>
      <c r="P30" s="17"/>
      <c r="R30" s="19" t="s">
        <v>174</v>
      </c>
      <c r="S30" s="15"/>
      <c r="T30" s="15"/>
    </row>
    <row r="31" ht="15.75" customHeight="1">
      <c r="A31" s="18"/>
      <c r="B31" s="22" t="s">
        <v>175</v>
      </c>
      <c r="C31" s="13">
        <v>68.0</v>
      </c>
      <c r="D31" s="18"/>
      <c r="E31" s="18"/>
      <c r="F31" s="17"/>
      <c r="G31" s="13"/>
      <c r="H31" s="14"/>
      <c r="I31" s="17"/>
      <c r="J31" s="17"/>
      <c r="K31" s="16">
        <v>40.0</v>
      </c>
      <c r="L31" s="33"/>
      <c r="M31" s="16" t="s">
        <v>45</v>
      </c>
      <c r="N31" s="16">
        <v>13.0</v>
      </c>
      <c r="O31" s="16">
        <v>17.0</v>
      </c>
      <c r="P31" s="17"/>
      <c r="R31" s="19" t="s">
        <v>176</v>
      </c>
      <c r="S31" s="15"/>
      <c r="T31" s="15"/>
    </row>
    <row r="32" ht="21.75" customHeight="1">
      <c r="A32" s="18"/>
      <c r="B32" s="22" t="s">
        <v>177</v>
      </c>
      <c r="C32" s="14">
        <v>68.0</v>
      </c>
      <c r="D32" s="18"/>
      <c r="E32" s="18"/>
      <c r="F32" s="17">
        <v>8.0</v>
      </c>
      <c r="G32" s="13" t="s">
        <v>28</v>
      </c>
      <c r="H32" s="14"/>
      <c r="I32" s="17">
        <v>15.0</v>
      </c>
      <c r="J32" s="17"/>
      <c r="K32" s="16">
        <v>40.0</v>
      </c>
      <c r="L32" s="33"/>
      <c r="M32" s="16" t="s">
        <v>36</v>
      </c>
      <c r="N32" s="16">
        <v>13.0</v>
      </c>
      <c r="O32" s="16">
        <v>17.0</v>
      </c>
      <c r="P32" s="17"/>
      <c r="R32" s="19" t="s">
        <v>174</v>
      </c>
      <c r="S32" s="15"/>
      <c r="T32" s="15"/>
    </row>
    <row r="33" ht="15.75" customHeight="1">
      <c r="A33" s="50"/>
      <c r="B33" s="25"/>
      <c r="C33" s="24"/>
      <c r="D33" s="24"/>
      <c r="E33" s="24"/>
      <c r="F33" s="25"/>
      <c r="G33" s="24"/>
      <c r="H33" s="24"/>
      <c r="I33" s="25"/>
      <c r="J33" s="25"/>
      <c r="K33" s="25"/>
      <c r="L33" s="33"/>
      <c r="M33" s="17"/>
      <c r="N33" s="17"/>
      <c r="O33" s="17"/>
      <c r="P33" s="17"/>
      <c r="R33" s="45"/>
      <c r="S33" s="47"/>
      <c r="T33" s="15"/>
    </row>
    <row r="34" ht="15.75" customHeight="1">
      <c r="A34" s="18"/>
      <c r="B34" s="31" t="s">
        <v>178</v>
      </c>
      <c r="C34" s="13">
        <v>68.0</v>
      </c>
      <c r="D34" s="18"/>
      <c r="E34" s="18"/>
      <c r="F34" s="16">
        <v>5.0</v>
      </c>
      <c r="G34" s="13" t="s">
        <v>67</v>
      </c>
      <c r="H34" s="14"/>
      <c r="I34" s="17"/>
      <c r="J34" s="17"/>
      <c r="K34" s="16">
        <v>30.0</v>
      </c>
      <c r="L34" s="33"/>
      <c r="M34" s="16" t="s">
        <v>36</v>
      </c>
      <c r="N34" s="16">
        <v>13.0</v>
      </c>
      <c r="O34" s="16">
        <v>17.0</v>
      </c>
      <c r="P34" s="17"/>
      <c r="R34" s="19" t="s">
        <v>179</v>
      </c>
      <c r="S34" s="47"/>
      <c r="T34" s="15"/>
    </row>
    <row r="35" ht="15.75" customHeight="1">
      <c r="A35" s="18"/>
      <c r="B35" s="22" t="s">
        <v>180</v>
      </c>
      <c r="C35" s="13">
        <v>68.0</v>
      </c>
      <c r="D35" s="18"/>
      <c r="E35" s="18"/>
      <c r="F35" s="16">
        <v>5.0</v>
      </c>
      <c r="G35" s="14"/>
      <c r="H35" s="14"/>
      <c r="I35" s="17">
        <v>15.0</v>
      </c>
      <c r="J35" s="17"/>
      <c r="K35" s="16">
        <v>40.0</v>
      </c>
      <c r="L35" s="33"/>
      <c r="M35" s="16" t="s">
        <v>40</v>
      </c>
      <c r="N35" s="16">
        <v>13.0</v>
      </c>
      <c r="O35" s="16">
        <v>17.0</v>
      </c>
      <c r="P35" s="17"/>
      <c r="R35" s="19" t="s">
        <v>170</v>
      </c>
      <c r="S35" s="15"/>
      <c r="T35" s="15"/>
    </row>
    <row r="36" ht="15.0" customHeight="1">
      <c r="A36" s="11"/>
      <c r="B36" s="22" t="s">
        <v>181</v>
      </c>
      <c r="C36" s="13">
        <v>51.0</v>
      </c>
      <c r="D36" s="18"/>
      <c r="E36" s="18"/>
      <c r="F36" s="16">
        <v>7.0</v>
      </c>
      <c r="G36" s="13"/>
      <c r="H36" s="14"/>
      <c r="I36" s="15"/>
      <c r="J36" s="17"/>
      <c r="K36" s="16">
        <v>30.0</v>
      </c>
      <c r="L36" s="33"/>
      <c r="M36" s="16" t="s">
        <v>45</v>
      </c>
      <c r="N36" s="16">
        <v>13.0</v>
      </c>
      <c r="O36" s="16">
        <v>16.0</v>
      </c>
      <c r="P36" s="17"/>
      <c r="R36" s="19" t="s">
        <v>158</v>
      </c>
      <c r="S36" s="15"/>
      <c r="T36" s="15"/>
    </row>
    <row r="37" ht="15.75" customHeight="1">
      <c r="A37" s="18"/>
      <c r="B37" s="22" t="s">
        <v>182</v>
      </c>
      <c r="C37" s="13">
        <v>68.0</v>
      </c>
      <c r="D37" s="18"/>
      <c r="E37" s="18"/>
      <c r="F37" s="16">
        <v>5.0</v>
      </c>
      <c r="G37" s="13" t="s">
        <v>35</v>
      </c>
      <c r="H37" s="14"/>
      <c r="I37" s="15"/>
      <c r="J37" s="17"/>
      <c r="K37" s="16">
        <v>40.0</v>
      </c>
      <c r="L37" s="33"/>
      <c r="M37" s="16" t="s">
        <v>40</v>
      </c>
      <c r="N37" s="16">
        <v>13.0</v>
      </c>
      <c r="O37" s="16">
        <v>17.0</v>
      </c>
      <c r="Q37" s="17"/>
      <c r="R37" s="19" t="s">
        <v>146</v>
      </c>
      <c r="S37" s="22" t="s">
        <v>176</v>
      </c>
      <c r="T37" s="15"/>
    </row>
    <row r="38" ht="15.75" customHeight="1">
      <c r="A38" s="18"/>
      <c r="B38" s="31" t="s">
        <v>183</v>
      </c>
      <c r="C38" s="13">
        <v>68.0</v>
      </c>
      <c r="D38" s="18"/>
      <c r="E38" s="18"/>
      <c r="F38" s="16">
        <v>7.0</v>
      </c>
      <c r="G38" s="13" t="s">
        <v>35</v>
      </c>
      <c r="H38" s="18"/>
      <c r="I38" s="15"/>
      <c r="J38" s="17"/>
      <c r="K38" s="16">
        <v>40.0</v>
      </c>
      <c r="L38" s="33"/>
      <c r="M38" s="16" t="s">
        <v>53</v>
      </c>
      <c r="N38" s="16">
        <v>13.0</v>
      </c>
      <c r="O38" s="16">
        <v>17.0</v>
      </c>
      <c r="P38" s="17"/>
      <c r="R38" s="19" t="s">
        <v>92</v>
      </c>
      <c r="T38" s="15"/>
    </row>
    <row r="39" ht="15.75" customHeight="1">
      <c r="A39" s="18"/>
      <c r="B39" s="35" t="s">
        <v>184</v>
      </c>
      <c r="C39" s="13" t="s">
        <v>185</v>
      </c>
      <c r="D39" s="14"/>
      <c r="E39" s="17"/>
      <c r="F39" s="16">
        <v>7.0</v>
      </c>
      <c r="G39" s="13" t="s">
        <v>28</v>
      </c>
      <c r="H39" s="14"/>
      <c r="I39" s="14"/>
      <c r="J39" s="17"/>
      <c r="K39" s="16">
        <v>40.0</v>
      </c>
      <c r="L39" s="33" t="str">
        <f t="shared" ref="L39:L40" si="1">IFERROR((C39-D39)/17,"Inserir CC")</f>
        <v>Inserir CC</v>
      </c>
      <c r="M39" s="16" t="s">
        <v>29</v>
      </c>
      <c r="N39" s="16">
        <v>13.0</v>
      </c>
      <c r="O39" s="16">
        <v>16.0</v>
      </c>
      <c r="P39" s="17"/>
      <c r="R39" s="19" t="s">
        <v>152</v>
      </c>
      <c r="S39" s="51"/>
      <c r="T39" s="15"/>
    </row>
    <row r="40" ht="15.75" customHeight="1">
      <c r="A40" s="18"/>
      <c r="B40" s="21"/>
      <c r="C40" s="14"/>
      <c r="D40" s="14"/>
      <c r="E40" s="17"/>
      <c r="F40" s="17"/>
      <c r="G40" s="14"/>
      <c r="H40" s="14"/>
      <c r="I40" s="14"/>
      <c r="J40" s="17"/>
      <c r="K40" s="17"/>
      <c r="L40" s="33">
        <f t="shared" si="1"/>
        <v>0</v>
      </c>
      <c r="M40" s="17"/>
      <c r="N40" s="17"/>
      <c r="O40" s="17"/>
      <c r="P40" s="17"/>
      <c r="R40" s="15"/>
      <c r="T40" s="15"/>
    </row>
    <row r="41" ht="15.75" customHeight="1">
      <c r="A41" s="18"/>
      <c r="B41" s="21"/>
      <c r="C41" s="14"/>
      <c r="D41" s="14"/>
      <c r="E41" s="17"/>
      <c r="F41" s="17"/>
      <c r="G41" s="14"/>
      <c r="H41" s="14"/>
      <c r="I41" s="14"/>
      <c r="J41" s="17"/>
      <c r="K41" s="17"/>
      <c r="L41" s="33"/>
      <c r="M41" s="17"/>
      <c r="N41" s="17"/>
      <c r="O41" s="17"/>
      <c r="P41" s="17"/>
      <c r="R41" s="45"/>
      <c r="S41" s="15"/>
      <c r="T41" s="15"/>
    </row>
    <row r="42" ht="15.75" customHeight="1">
      <c r="A42" s="18"/>
      <c r="B42" s="45"/>
      <c r="C42" s="14"/>
      <c r="D42" s="14"/>
      <c r="E42" s="14"/>
      <c r="F42" s="17"/>
      <c r="G42" s="14"/>
      <c r="H42" s="17"/>
      <c r="I42" s="33"/>
      <c r="J42" s="17"/>
      <c r="K42" s="17"/>
      <c r="L42" s="33">
        <f t="shared" ref="L42:L44" si="2">IFERROR((C42-D42)/17,"Inserir CC")</f>
        <v>0</v>
      </c>
      <c r="M42" s="17"/>
      <c r="N42" s="17"/>
      <c r="O42" s="17"/>
      <c r="P42" s="34"/>
      <c r="Q42" s="52"/>
      <c r="R42" s="45"/>
      <c r="S42" s="34"/>
    </row>
    <row r="43" ht="15.75" customHeight="1">
      <c r="A43" s="18"/>
      <c r="B43" s="12"/>
      <c r="C43" s="14"/>
      <c r="D43" s="53"/>
      <c r="E43" s="54"/>
      <c r="F43" s="53"/>
      <c r="G43" s="53"/>
      <c r="H43" s="53"/>
      <c r="I43" s="53"/>
      <c r="J43" s="54"/>
      <c r="K43" s="54"/>
      <c r="L43" s="33">
        <f t="shared" si="2"/>
        <v>0</v>
      </c>
      <c r="M43" s="17"/>
      <c r="N43" s="17"/>
      <c r="O43" s="17"/>
      <c r="P43" s="54"/>
      <c r="Q43" s="34"/>
      <c r="R43" s="55"/>
      <c r="S43" s="34"/>
      <c r="T43" s="34"/>
    </row>
    <row r="44" ht="15.75" customHeight="1">
      <c r="A44" s="18"/>
      <c r="B44" s="12"/>
      <c r="C44" s="14"/>
      <c r="D44" s="11"/>
      <c r="E44" s="34"/>
      <c r="F44" s="53"/>
      <c r="G44" s="53"/>
      <c r="H44" s="11"/>
      <c r="I44" s="11"/>
      <c r="J44" s="54"/>
      <c r="K44" s="54"/>
      <c r="L44" s="33">
        <f t="shared" si="2"/>
        <v>0</v>
      </c>
      <c r="M44" s="17"/>
      <c r="N44" s="17"/>
      <c r="O44" s="17"/>
      <c r="P44" s="34"/>
      <c r="Q44" s="34"/>
      <c r="R44" s="52"/>
      <c r="S44" s="34"/>
      <c r="T44" s="34"/>
    </row>
    <row r="45" ht="15.75" customHeight="1">
      <c r="R45" s="45"/>
    </row>
    <row r="46" ht="15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ht="15.75" customHeight="1">
      <c r="A47" s="18"/>
      <c r="B47" s="15"/>
      <c r="C47" s="14"/>
      <c r="D47" s="18"/>
      <c r="E47" s="18"/>
      <c r="F47" s="17"/>
      <c r="G47" s="14"/>
      <c r="H47" s="14"/>
      <c r="I47" s="17"/>
      <c r="J47" s="17"/>
      <c r="K47" s="17">
        <f t="shared" ref="K47:K50" si="3">(C47-D47)/17</f>
        <v>0</v>
      </c>
      <c r="L47" s="33">
        <f t="shared" ref="L47:L52" si="4">IFERROR((C47-D47)/17,"Inserir CC")</f>
        <v>0</v>
      </c>
      <c r="M47" s="17"/>
      <c r="N47" s="17"/>
      <c r="O47" s="17"/>
      <c r="P47" s="17"/>
      <c r="R47" s="45"/>
      <c r="S47" s="47"/>
      <c r="T47" s="15"/>
    </row>
    <row r="48" ht="15.75" customHeight="1">
      <c r="A48" s="18"/>
      <c r="B48" s="15"/>
      <c r="C48" s="14"/>
      <c r="D48" s="18"/>
      <c r="E48" s="18"/>
      <c r="F48" s="17"/>
      <c r="G48" s="14"/>
      <c r="H48" s="14"/>
      <c r="I48" s="17">
        <v>15.0</v>
      </c>
      <c r="J48" s="17"/>
      <c r="K48" s="17">
        <f t="shared" si="3"/>
        <v>0</v>
      </c>
      <c r="L48" s="33">
        <f t="shared" si="4"/>
        <v>0</v>
      </c>
      <c r="M48" s="17"/>
      <c r="N48" s="17"/>
      <c r="O48" s="17"/>
      <c r="P48" s="17"/>
      <c r="R48" s="45"/>
      <c r="S48" s="15"/>
      <c r="T48" s="15"/>
    </row>
    <row r="49" ht="15.75" customHeight="1">
      <c r="A49" s="11"/>
      <c r="B49" s="34"/>
      <c r="C49" s="14"/>
      <c r="D49" s="18"/>
      <c r="E49" s="18"/>
      <c r="F49" s="17"/>
      <c r="G49" s="14"/>
      <c r="H49" s="14"/>
      <c r="I49" s="15"/>
      <c r="J49" s="17"/>
      <c r="K49" s="17">
        <f t="shared" si="3"/>
        <v>0</v>
      </c>
      <c r="L49" s="33">
        <f t="shared" si="4"/>
        <v>0</v>
      </c>
      <c r="M49" s="17"/>
      <c r="N49" s="17"/>
      <c r="O49" s="17"/>
      <c r="P49" s="17"/>
      <c r="R49" s="45"/>
      <c r="S49" s="15"/>
      <c r="T49" s="15"/>
    </row>
    <row r="50" ht="15.75" customHeight="1">
      <c r="A50" s="18"/>
      <c r="B50" s="15"/>
      <c r="C50" s="14"/>
      <c r="D50" s="18"/>
      <c r="E50" s="18"/>
      <c r="F50" s="17"/>
      <c r="G50" s="14"/>
      <c r="H50" s="18"/>
      <c r="I50" s="15"/>
      <c r="J50" s="17"/>
      <c r="K50" s="17">
        <f t="shared" si="3"/>
        <v>0</v>
      </c>
      <c r="L50" s="33">
        <f t="shared" si="4"/>
        <v>0</v>
      </c>
      <c r="M50" s="17"/>
      <c r="N50" s="17"/>
      <c r="O50" s="17"/>
      <c r="P50" s="17"/>
      <c r="R50" s="45"/>
      <c r="S50" s="15"/>
      <c r="T50" s="15"/>
    </row>
    <row r="51" ht="15.75" customHeight="1">
      <c r="A51" s="18"/>
      <c r="B51" s="21"/>
      <c r="C51" s="14"/>
      <c r="D51" s="14"/>
      <c r="E51" s="17"/>
      <c r="F51" s="17"/>
      <c r="G51" s="14"/>
      <c r="H51" s="14"/>
      <c r="I51" s="14"/>
      <c r="J51" s="17"/>
      <c r="K51" s="17"/>
      <c r="L51" s="33">
        <f t="shared" si="4"/>
        <v>0</v>
      </c>
      <c r="M51" s="17"/>
      <c r="N51" s="17"/>
      <c r="O51" s="17"/>
      <c r="P51" s="17"/>
      <c r="R51" s="45"/>
      <c r="S51" s="15"/>
      <c r="T51" s="15"/>
    </row>
    <row r="52" ht="15.75" customHeight="1">
      <c r="A52" s="18"/>
      <c r="B52" s="21"/>
      <c r="C52" s="14"/>
      <c r="D52" s="14"/>
      <c r="E52" s="17"/>
      <c r="F52" s="17"/>
      <c r="G52" s="14"/>
      <c r="H52" s="14"/>
      <c r="I52" s="14"/>
      <c r="J52" s="17"/>
      <c r="K52" s="17"/>
      <c r="L52" s="33">
        <f t="shared" si="4"/>
        <v>0</v>
      </c>
      <c r="M52" s="17"/>
      <c r="N52" s="17"/>
      <c r="O52" s="17"/>
      <c r="P52" s="17"/>
      <c r="R52" s="45"/>
      <c r="S52" s="15"/>
      <c r="T52" s="15"/>
    </row>
    <row r="53" ht="15.75" customHeight="1">
      <c r="A53" s="15"/>
      <c r="B53" s="38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P53" s="17"/>
      <c r="R53" s="15"/>
      <c r="S53" s="15"/>
      <c r="T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P54" s="17"/>
      <c r="R54" s="15"/>
      <c r="S54" s="15"/>
      <c r="T54" s="15"/>
    </row>
    <row r="55" ht="15.75" customHeight="1">
      <c r="A55" s="15"/>
      <c r="B55" s="15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P55" s="17"/>
      <c r="R55" s="15"/>
      <c r="S55" s="15"/>
      <c r="T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P56" s="17"/>
      <c r="R56" s="15"/>
      <c r="S56" s="15"/>
      <c r="T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P57" s="17"/>
      <c r="R57" s="15"/>
      <c r="S57" s="15"/>
      <c r="T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P58" s="17"/>
      <c r="R58" s="15"/>
      <c r="S58" s="15"/>
      <c r="T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P59" s="17"/>
      <c r="R59" s="15"/>
      <c r="S59" s="15"/>
      <c r="T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P60" s="17"/>
      <c r="R60" s="15"/>
      <c r="S60" s="15"/>
      <c r="T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P61" s="17"/>
      <c r="R61" s="15"/>
      <c r="S61" s="15"/>
      <c r="T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P62" s="17"/>
      <c r="R62" s="15"/>
      <c r="S62" s="15"/>
      <c r="T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P63" s="17"/>
      <c r="R63" s="15"/>
      <c r="S63" s="15"/>
      <c r="T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P64" s="17"/>
      <c r="R64" s="15"/>
      <c r="S64" s="15"/>
      <c r="T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P65" s="17"/>
      <c r="R65" s="15"/>
      <c r="S65" s="15"/>
      <c r="T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P66" s="17"/>
      <c r="R66" s="15"/>
      <c r="S66" s="15"/>
      <c r="T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P67" s="17"/>
      <c r="R67" s="15"/>
      <c r="S67" s="15"/>
      <c r="T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P68" s="17"/>
      <c r="R68" s="15"/>
      <c r="S68" s="15"/>
      <c r="T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P69" s="17"/>
      <c r="R69" s="15"/>
      <c r="S69" s="15"/>
      <c r="T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P70" s="17"/>
      <c r="R70" s="15"/>
      <c r="S70" s="15"/>
      <c r="T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P71" s="17"/>
      <c r="R71" s="15"/>
      <c r="S71" s="15"/>
      <c r="T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P72" s="17"/>
      <c r="R72" s="15"/>
      <c r="S72" s="15"/>
      <c r="T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P73" s="17"/>
      <c r="R73" s="15"/>
      <c r="S73" s="15"/>
      <c r="T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P74" s="17"/>
      <c r="R74" s="15"/>
      <c r="S74" s="15"/>
      <c r="T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P75" s="17"/>
      <c r="R75" s="15"/>
      <c r="S75" s="15"/>
      <c r="T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P76" s="17"/>
      <c r="R76" s="15"/>
      <c r="S76" s="15"/>
      <c r="T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P77" s="17"/>
      <c r="R77" s="15"/>
      <c r="S77" s="15"/>
      <c r="T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P78" s="17"/>
      <c r="R78" s="15"/>
      <c r="S78" s="15"/>
      <c r="T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P79" s="17"/>
      <c r="R79" s="15"/>
      <c r="S79" s="15"/>
      <c r="T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P80" s="17"/>
      <c r="R80" s="15"/>
      <c r="S80" s="15"/>
      <c r="T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P81" s="17"/>
      <c r="R81" s="15"/>
      <c r="S81" s="15"/>
      <c r="T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P82" s="17"/>
      <c r="R82" s="15"/>
      <c r="S82" s="15"/>
      <c r="T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P83" s="17"/>
      <c r="R83" s="15"/>
      <c r="S83" s="15"/>
      <c r="T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P84" s="17"/>
      <c r="R84" s="15"/>
      <c r="S84" s="15"/>
      <c r="T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P85" s="17"/>
      <c r="R85" s="15"/>
      <c r="S85" s="15"/>
      <c r="T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P86" s="17"/>
      <c r="R86" s="15"/>
      <c r="S86" s="15"/>
      <c r="T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P87" s="17"/>
      <c r="R87" s="15"/>
      <c r="S87" s="15"/>
      <c r="T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P88" s="17"/>
      <c r="R88" s="15"/>
      <c r="S88" s="15"/>
      <c r="T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P89" s="17"/>
      <c r="R89" s="15"/>
      <c r="S89" s="15"/>
      <c r="T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P90" s="17"/>
      <c r="R90" s="15"/>
      <c r="S90" s="15"/>
      <c r="T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P91" s="17"/>
      <c r="R91" s="15"/>
      <c r="S91" s="15"/>
      <c r="T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P92" s="17"/>
      <c r="R92" s="15"/>
      <c r="S92" s="15"/>
      <c r="T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P93" s="17"/>
      <c r="R93" s="15"/>
      <c r="S93" s="15"/>
      <c r="T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P94" s="17"/>
      <c r="R94" s="15"/>
      <c r="S94" s="15"/>
      <c r="T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P95" s="17"/>
      <c r="R95" s="15"/>
      <c r="S95" s="15"/>
      <c r="T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P96" s="17"/>
      <c r="R96" s="15"/>
      <c r="S96" s="15"/>
      <c r="T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P97" s="17"/>
      <c r="R97" s="15"/>
      <c r="S97" s="15"/>
      <c r="T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P98" s="17"/>
      <c r="R98" s="15"/>
      <c r="S98" s="15"/>
      <c r="T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P99" s="17"/>
      <c r="R99" s="15"/>
      <c r="S99" s="15"/>
      <c r="T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P100" s="17"/>
      <c r="R100" s="15"/>
      <c r="S100" s="15"/>
      <c r="T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P101" s="17"/>
      <c r="R101" s="15"/>
      <c r="S101" s="15"/>
      <c r="T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P102" s="17"/>
      <c r="R102" s="15"/>
      <c r="S102" s="15"/>
      <c r="T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P103" s="17"/>
      <c r="R103" s="15"/>
      <c r="S103" s="15"/>
      <c r="T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P104" s="17"/>
      <c r="R104" s="15"/>
      <c r="S104" s="15"/>
      <c r="T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P105" s="17"/>
      <c r="R105" s="15"/>
      <c r="S105" s="15"/>
      <c r="T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P106" s="17"/>
      <c r="R106" s="15"/>
      <c r="S106" s="15"/>
      <c r="T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P107" s="17"/>
      <c r="R107" s="15"/>
      <c r="S107" s="15"/>
      <c r="T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P108" s="17"/>
      <c r="R108" s="15"/>
      <c r="S108" s="15"/>
      <c r="T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P109" s="17"/>
      <c r="R109" s="15"/>
      <c r="S109" s="15"/>
      <c r="T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P110" s="17"/>
      <c r="R110" s="15"/>
      <c r="S110" s="15"/>
      <c r="T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P111" s="17"/>
      <c r="R111" s="15"/>
      <c r="S111" s="15"/>
      <c r="T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P112" s="17"/>
      <c r="R112" s="15"/>
      <c r="S112" s="15"/>
      <c r="T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P113" s="17"/>
      <c r="R113" s="15"/>
      <c r="S113" s="15"/>
      <c r="T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P114" s="17"/>
      <c r="R114" s="15"/>
      <c r="S114" s="15"/>
      <c r="T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P115" s="17"/>
      <c r="R115" s="15"/>
      <c r="S115" s="15"/>
      <c r="T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P116" s="17"/>
      <c r="R116" s="15"/>
      <c r="S116" s="15"/>
      <c r="T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P117" s="17"/>
      <c r="R117" s="15"/>
      <c r="S117" s="15"/>
      <c r="T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P118" s="17"/>
      <c r="R118" s="15"/>
      <c r="S118" s="15"/>
      <c r="T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P119" s="17"/>
      <c r="R119" s="15"/>
      <c r="S119" s="15"/>
      <c r="T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P120" s="17"/>
      <c r="R120" s="15"/>
      <c r="S120" s="15"/>
      <c r="T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P121" s="17"/>
      <c r="R121" s="15"/>
      <c r="S121" s="15"/>
      <c r="T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P122" s="17"/>
      <c r="R122" s="15"/>
      <c r="S122" s="15"/>
      <c r="T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P123" s="17"/>
      <c r="R123" s="15"/>
      <c r="S123" s="15"/>
      <c r="T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P124" s="17"/>
      <c r="R124" s="15"/>
      <c r="S124" s="15"/>
      <c r="T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P125" s="17"/>
      <c r="R125" s="15"/>
      <c r="S125" s="15"/>
      <c r="T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P126" s="17"/>
      <c r="R126" s="15"/>
      <c r="S126" s="15"/>
      <c r="T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P127" s="17"/>
      <c r="R127" s="15"/>
      <c r="S127" s="15"/>
      <c r="T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P128" s="17"/>
      <c r="R128" s="15"/>
      <c r="S128" s="15"/>
      <c r="T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P129" s="17"/>
      <c r="R129" s="15"/>
      <c r="S129" s="15"/>
      <c r="T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P130" s="17"/>
      <c r="R130" s="15"/>
      <c r="S130" s="15"/>
      <c r="T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P131" s="17"/>
      <c r="R131" s="15"/>
      <c r="S131" s="15"/>
      <c r="T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P132" s="17"/>
      <c r="R132" s="15"/>
      <c r="S132" s="15"/>
      <c r="T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P133" s="17"/>
      <c r="R133" s="15"/>
      <c r="S133" s="15"/>
      <c r="T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P134" s="17"/>
      <c r="R134" s="15"/>
      <c r="S134" s="15"/>
      <c r="T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P135" s="17"/>
      <c r="R135" s="15"/>
      <c r="S135" s="15"/>
      <c r="T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P136" s="17"/>
      <c r="R136" s="15"/>
      <c r="S136" s="15"/>
      <c r="T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P137" s="17"/>
      <c r="R137" s="15"/>
      <c r="S137" s="15"/>
      <c r="T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P138" s="17"/>
      <c r="R138" s="15"/>
      <c r="S138" s="15"/>
      <c r="T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P139" s="17"/>
      <c r="R139" s="15"/>
      <c r="S139" s="15"/>
      <c r="T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P140" s="17"/>
      <c r="R140" s="15"/>
      <c r="S140" s="15"/>
      <c r="T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P141" s="17"/>
      <c r="R141" s="15"/>
      <c r="S141" s="15"/>
      <c r="T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P142" s="17"/>
      <c r="R142" s="15"/>
      <c r="S142" s="15"/>
      <c r="T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P143" s="17"/>
      <c r="R143" s="15"/>
      <c r="S143" s="15"/>
      <c r="T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P144" s="17"/>
      <c r="R144" s="15"/>
      <c r="S144" s="15"/>
      <c r="T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P145" s="17"/>
      <c r="R145" s="15"/>
      <c r="S145" s="15"/>
      <c r="T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P146" s="17"/>
      <c r="R146" s="15"/>
      <c r="S146" s="15"/>
      <c r="T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P147" s="17"/>
      <c r="R147" s="15"/>
      <c r="S147" s="15"/>
      <c r="T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P148" s="17"/>
      <c r="R148" s="15"/>
      <c r="S148" s="15"/>
      <c r="T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P149" s="17"/>
      <c r="R149" s="15"/>
      <c r="S149" s="15"/>
      <c r="T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P150" s="17"/>
      <c r="R150" s="15"/>
      <c r="S150" s="15"/>
      <c r="T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P151" s="17"/>
      <c r="R151" s="15"/>
      <c r="S151" s="15"/>
      <c r="T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P152" s="17"/>
      <c r="R152" s="15"/>
      <c r="S152" s="15"/>
      <c r="T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P153" s="17"/>
      <c r="R153" s="15"/>
      <c r="S153" s="15"/>
      <c r="T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P154" s="17"/>
      <c r="R154" s="15"/>
      <c r="S154" s="15"/>
      <c r="T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P155" s="17"/>
      <c r="R155" s="15"/>
      <c r="S155" s="15"/>
      <c r="T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P156" s="17"/>
      <c r="R156" s="15"/>
      <c r="S156" s="15"/>
      <c r="T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P157" s="17"/>
      <c r="R157" s="15"/>
      <c r="S157" s="15"/>
      <c r="T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P158" s="17"/>
      <c r="R158" s="15"/>
      <c r="S158" s="15"/>
      <c r="T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P159" s="17"/>
      <c r="R159" s="15"/>
      <c r="S159" s="15"/>
      <c r="T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P160" s="17"/>
      <c r="R160" s="15"/>
      <c r="S160" s="15"/>
      <c r="T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P161" s="17"/>
      <c r="R161" s="15"/>
      <c r="S161" s="15"/>
      <c r="T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P162" s="17"/>
      <c r="R162" s="15"/>
      <c r="S162" s="15"/>
      <c r="T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P163" s="17"/>
      <c r="R163" s="15"/>
      <c r="S163" s="15"/>
      <c r="T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P164" s="17"/>
      <c r="R164" s="15"/>
      <c r="S164" s="15"/>
      <c r="T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P165" s="17"/>
      <c r="R165" s="15"/>
      <c r="S165" s="15"/>
      <c r="T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P166" s="17"/>
      <c r="R166" s="15"/>
      <c r="S166" s="15"/>
      <c r="T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P167" s="17"/>
      <c r="R167" s="15"/>
      <c r="S167" s="15"/>
      <c r="T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P168" s="17"/>
      <c r="R168" s="15"/>
      <c r="S168" s="15"/>
      <c r="T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P169" s="17"/>
      <c r="R169" s="15"/>
      <c r="S169" s="15"/>
      <c r="T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P170" s="17"/>
      <c r="R170" s="15"/>
      <c r="S170" s="15"/>
      <c r="T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P171" s="17"/>
      <c r="R171" s="15"/>
      <c r="S171" s="15"/>
      <c r="T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P172" s="17"/>
      <c r="R172" s="15"/>
      <c r="S172" s="15"/>
      <c r="T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P173" s="17"/>
      <c r="R173" s="15"/>
      <c r="S173" s="15"/>
      <c r="T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P174" s="17"/>
      <c r="R174" s="15"/>
      <c r="S174" s="15"/>
      <c r="T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P175" s="17"/>
      <c r="R175" s="15"/>
      <c r="S175" s="15"/>
      <c r="T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P176" s="17"/>
      <c r="R176" s="15"/>
      <c r="S176" s="15"/>
      <c r="T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P177" s="17"/>
      <c r="R177" s="15"/>
      <c r="S177" s="15"/>
      <c r="T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P178" s="17"/>
      <c r="R178" s="15"/>
      <c r="S178" s="15"/>
      <c r="T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P179" s="17"/>
      <c r="R179" s="15"/>
      <c r="S179" s="15"/>
      <c r="T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P180" s="17"/>
      <c r="R180" s="15"/>
      <c r="S180" s="15"/>
      <c r="T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P181" s="17"/>
      <c r="R181" s="15"/>
      <c r="S181" s="15"/>
      <c r="T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P182" s="17"/>
      <c r="R182" s="15"/>
      <c r="S182" s="15"/>
      <c r="T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P183" s="17"/>
      <c r="R183" s="15"/>
      <c r="S183" s="15"/>
      <c r="T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P184" s="17"/>
      <c r="R184" s="15"/>
      <c r="S184" s="15"/>
      <c r="T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P185" s="17"/>
      <c r="R185" s="15"/>
      <c r="S185" s="15"/>
      <c r="T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P186" s="17"/>
      <c r="R186" s="15"/>
      <c r="S186" s="15"/>
      <c r="T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P187" s="17"/>
      <c r="R187" s="15"/>
      <c r="S187" s="15"/>
      <c r="T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P188" s="17"/>
      <c r="R188" s="15"/>
      <c r="S188" s="15"/>
      <c r="T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P189" s="17"/>
      <c r="R189" s="15"/>
      <c r="S189" s="15"/>
      <c r="T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P190" s="17"/>
      <c r="R190" s="15"/>
      <c r="S190" s="15"/>
      <c r="T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P191" s="17"/>
      <c r="R191" s="15"/>
      <c r="S191" s="15"/>
      <c r="T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P192" s="17"/>
      <c r="R192" s="15"/>
      <c r="S192" s="15"/>
      <c r="T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P193" s="17"/>
      <c r="R193" s="15"/>
      <c r="S193" s="15"/>
      <c r="T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P194" s="17"/>
      <c r="R194" s="15"/>
      <c r="S194" s="15"/>
      <c r="T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P195" s="17"/>
      <c r="R195" s="15"/>
      <c r="S195" s="15"/>
      <c r="T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P196" s="17"/>
      <c r="R196" s="15"/>
      <c r="S196" s="15"/>
      <c r="T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P197" s="17"/>
      <c r="R197" s="15"/>
      <c r="S197" s="15"/>
      <c r="T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P198" s="17"/>
      <c r="R198" s="15"/>
      <c r="S198" s="15"/>
      <c r="T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P199" s="17"/>
      <c r="R199" s="15"/>
      <c r="S199" s="15"/>
      <c r="T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P200" s="17"/>
      <c r="R200" s="15"/>
      <c r="S200" s="15"/>
      <c r="T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P201" s="17"/>
      <c r="R201" s="15"/>
      <c r="S201" s="15"/>
      <c r="T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P202" s="17"/>
      <c r="R202" s="15"/>
      <c r="S202" s="15"/>
      <c r="T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P203" s="17"/>
      <c r="R203" s="15"/>
      <c r="S203" s="15"/>
      <c r="T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P204" s="17"/>
      <c r="R204" s="15"/>
      <c r="S204" s="15"/>
      <c r="T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P205" s="17"/>
      <c r="R205" s="15"/>
      <c r="S205" s="15"/>
      <c r="T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P206" s="17"/>
      <c r="R206" s="15"/>
      <c r="S206" s="15"/>
      <c r="T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P207" s="17"/>
      <c r="R207" s="15"/>
      <c r="S207" s="15"/>
      <c r="T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P208" s="17"/>
      <c r="R208" s="15"/>
      <c r="S208" s="15"/>
      <c r="T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P209" s="17"/>
      <c r="R209" s="15"/>
      <c r="S209" s="15"/>
      <c r="T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P210" s="17"/>
      <c r="R210" s="15"/>
      <c r="S210" s="15"/>
      <c r="T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P211" s="17"/>
      <c r="R211" s="15"/>
      <c r="S211" s="15"/>
      <c r="T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P212" s="17"/>
      <c r="R212" s="15"/>
      <c r="S212" s="15"/>
      <c r="T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P213" s="17"/>
      <c r="R213" s="15"/>
      <c r="S213" s="15"/>
      <c r="T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P214" s="17"/>
      <c r="R214" s="15"/>
      <c r="S214" s="15"/>
      <c r="T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P215" s="17"/>
      <c r="R215" s="15"/>
      <c r="S215" s="15"/>
      <c r="T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P216" s="17"/>
      <c r="R216" s="15"/>
      <c r="S216" s="15"/>
      <c r="T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P217" s="17"/>
      <c r="R217" s="15"/>
      <c r="S217" s="15"/>
      <c r="T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P218" s="17"/>
      <c r="R218" s="15"/>
      <c r="S218" s="15"/>
      <c r="T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P219" s="17"/>
      <c r="R219" s="15"/>
      <c r="S219" s="15"/>
      <c r="T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P220" s="17"/>
      <c r="R220" s="15"/>
      <c r="S220" s="15"/>
      <c r="T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P221" s="17"/>
      <c r="R221" s="15"/>
      <c r="S221" s="15"/>
      <c r="T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P222" s="17"/>
      <c r="R222" s="15"/>
      <c r="S222" s="15"/>
      <c r="T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P223" s="17"/>
      <c r="R223" s="15"/>
      <c r="S223" s="15"/>
      <c r="T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P224" s="17"/>
      <c r="R224" s="15"/>
      <c r="S224" s="15"/>
      <c r="T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P225" s="17"/>
      <c r="R225" s="15"/>
      <c r="S225" s="15"/>
      <c r="T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P226" s="17"/>
      <c r="R226" s="15"/>
      <c r="S226" s="15"/>
      <c r="T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P227" s="17"/>
      <c r="R227" s="15"/>
      <c r="S227" s="15"/>
      <c r="T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P228" s="17"/>
      <c r="R228" s="15"/>
      <c r="S228" s="15"/>
      <c r="T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P229" s="17"/>
      <c r="R229" s="15"/>
      <c r="S229" s="15"/>
      <c r="T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P230" s="17"/>
      <c r="R230" s="15"/>
      <c r="S230" s="15"/>
      <c r="T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P231" s="17"/>
      <c r="R231" s="15"/>
      <c r="S231" s="15"/>
      <c r="T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P232" s="17"/>
      <c r="R232" s="15"/>
      <c r="S232" s="15"/>
      <c r="T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P233" s="17"/>
      <c r="R233" s="15"/>
      <c r="S233" s="15"/>
      <c r="T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P234" s="17"/>
      <c r="R234" s="15"/>
      <c r="S234" s="15"/>
      <c r="T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P235" s="17"/>
      <c r="R235" s="15"/>
      <c r="S235" s="15"/>
      <c r="T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P236" s="17"/>
      <c r="R236" s="15"/>
      <c r="S236" s="15"/>
      <c r="T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P237" s="17"/>
      <c r="R237" s="15"/>
      <c r="S237" s="15"/>
      <c r="T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P238" s="17"/>
      <c r="R238" s="15"/>
      <c r="S238" s="15"/>
      <c r="T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P239" s="17"/>
      <c r="R239" s="15"/>
      <c r="S239" s="15"/>
      <c r="T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P240" s="17"/>
      <c r="R240" s="15"/>
      <c r="S240" s="15"/>
      <c r="T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P241" s="17"/>
      <c r="R241" s="15"/>
      <c r="S241" s="15"/>
      <c r="T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P242" s="17"/>
      <c r="R242" s="15"/>
      <c r="S242" s="15"/>
      <c r="T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P243" s="17"/>
      <c r="R243" s="15"/>
      <c r="S243" s="15"/>
      <c r="T243" s="15"/>
    </row>
    <row r="244" ht="15.75" customHeight="1">
      <c r="A244" s="15"/>
      <c r="B244" s="15"/>
      <c r="C244" s="14"/>
      <c r="D244" s="14"/>
      <c r="E244" s="17"/>
      <c r="F244" s="36"/>
      <c r="G244" s="14"/>
      <c r="H244" s="14"/>
      <c r="I244" s="14"/>
      <c r="J244" s="17"/>
      <c r="K244" s="17"/>
      <c r="L244" s="17"/>
      <c r="M244" s="17"/>
      <c r="N244" s="17"/>
      <c r="O244" s="17"/>
      <c r="P244" s="17"/>
      <c r="R244" s="15"/>
      <c r="S244" s="15"/>
      <c r="T244" s="15"/>
    </row>
    <row r="245" ht="15.75" customHeight="1">
      <c r="A245" s="15"/>
      <c r="B245" s="15"/>
      <c r="C245" s="14"/>
      <c r="D245" s="14"/>
      <c r="E245" s="17"/>
      <c r="F245" s="36"/>
      <c r="G245" s="14"/>
      <c r="H245" s="14"/>
      <c r="I245" s="14"/>
      <c r="J245" s="17"/>
      <c r="K245" s="17"/>
      <c r="L245" s="17"/>
      <c r="M245" s="17"/>
      <c r="N245" s="17"/>
      <c r="O245" s="17"/>
      <c r="P245" s="17"/>
      <c r="R245" s="15"/>
      <c r="S245" s="15"/>
      <c r="T245" s="15"/>
    </row>
    <row r="246" ht="15.75" customHeight="1">
      <c r="A246" s="15"/>
      <c r="B246" s="15"/>
      <c r="C246" s="14"/>
      <c r="D246" s="14"/>
      <c r="E246" s="17"/>
      <c r="F246" s="36"/>
      <c r="G246" s="14"/>
      <c r="H246" s="14"/>
      <c r="I246" s="14"/>
      <c r="J246" s="17"/>
      <c r="K246" s="17"/>
      <c r="L246" s="17"/>
      <c r="M246" s="17"/>
      <c r="N246" s="17"/>
      <c r="O246" s="17"/>
      <c r="P246" s="17"/>
      <c r="R246" s="15"/>
      <c r="S246" s="15"/>
      <c r="T246" s="15"/>
    </row>
    <row r="247" ht="15.75" customHeight="1">
      <c r="A247" s="15"/>
      <c r="B247" s="15"/>
      <c r="C247" s="14"/>
      <c r="D247" s="14"/>
      <c r="E247" s="17"/>
      <c r="F247" s="36"/>
      <c r="G247" s="14"/>
      <c r="H247" s="14"/>
      <c r="I247" s="14"/>
      <c r="J247" s="17"/>
      <c r="K247" s="17"/>
      <c r="L247" s="17"/>
      <c r="M247" s="17"/>
      <c r="N247" s="17"/>
      <c r="O247" s="17"/>
      <c r="P247" s="17"/>
      <c r="R247" s="15"/>
      <c r="S247" s="15"/>
      <c r="T247" s="15"/>
    </row>
    <row r="248" ht="15.75" customHeight="1">
      <c r="A248" s="15"/>
      <c r="B248" s="15"/>
      <c r="C248" s="14"/>
      <c r="D248" s="14"/>
      <c r="E248" s="17"/>
      <c r="F248" s="36"/>
      <c r="G248" s="14"/>
      <c r="H248" s="14"/>
      <c r="I248" s="14"/>
      <c r="J248" s="17"/>
      <c r="K248" s="17"/>
      <c r="L248" s="17"/>
      <c r="M248" s="17"/>
      <c r="N248" s="17"/>
      <c r="O248" s="17"/>
      <c r="P248" s="17"/>
      <c r="R248" s="15"/>
      <c r="S248" s="15"/>
      <c r="T248" s="15"/>
    </row>
    <row r="249" ht="15.75" customHeight="1">
      <c r="A249" s="15"/>
      <c r="B249" s="15"/>
      <c r="C249" s="14"/>
      <c r="D249" s="14"/>
      <c r="E249" s="17"/>
      <c r="F249" s="36"/>
      <c r="G249" s="14"/>
      <c r="H249" s="14"/>
      <c r="I249" s="14"/>
      <c r="J249" s="17"/>
      <c r="K249" s="17"/>
      <c r="L249" s="17"/>
      <c r="M249" s="17"/>
      <c r="N249" s="17"/>
      <c r="O249" s="17"/>
      <c r="P249" s="17"/>
      <c r="R249" s="15"/>
      <c r="S249" s="15"/>
      <c r="T249" s="15"/>
    </row>
    <row r="250" ht="15.75" customHeight="1">
      <c r="A250" s="15"/>
      <c r="B250" s="15"/>
      <c r="C250" s="14"/>
      <c r="D250" s="14"/>
      <c r="E250" s="17"/>
      <c r="F250" s="36"/>
      <c r="G250" s="14"/>
      <c r="H250" s="14"/>
      <c r="I250" s="14"/>
      <c r="J250" s="17"/>
      <c r="K250" s="17"/>
      <c r="L250" s="17"/>
      <c r="M250" s="17"/>
      <c r="N250" s="17"/>
      <c r="O250" s="17"/>
      <c r="P250" s="17"/>
      <c r="R250" s="15"/>
      <c r="S250" s="15"/>
      <c r="T250" s="15"/>
    </row>
    <row r="251" ht="15.75" customHeight="1">
      <c r="A251" s="15"/>
      <c r="B251" s="15"/>
      <c r="C251" s="14"/>
      <c r="D251" s="14"/>
      <c r="E251" s="17"/>
      <c r="F251" s="36"/>
      <c r="G251" s="14"/>
      <c r="H251" s="14"/>
      <c r="I251" s="14"/>
      <c r="J251" s="17"/>
      <c r="K251" s="17"/>
      <c r="L251" s="17"/>
      <c r="M251" s="17"/>
      <c r="N251" s="17"/>
      <c r="O251" s="17"/>
      <c r="P251" s="17"/>
      <c r="R251" s="15"/>
      <c r="S251" s="15"/>
      <c r="T251" s="15"/>
    </row>
    <row r="252" ht="15.75" customHeight="1">
      <c r="A252" s="15"/>
      <c r="B252" s="15"/>
      <c r="C252" s="14"/>
      <c r="D252" s="14"/>
      <c r="E252" s="17"/>
      <c r="F252" s="36"/>
      <c r="G252" s="14"/>
      <c r="H252" s="14"/>
      <c r="I252" s="14"/>
      <c r="J252" s="17"/>
      <c r="K252" s="17"/>
      <c r="L252" s="17"/>
      <c r="M252" s="17"/>
      <c r="N252" s="17"/>
      <c r="O252" s="17"/>
      <c r="P252" s="17"/>
      <c r="R252" s="15"/>
      <c r="S252" s="15"/>
      <c r="T252" s="15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P253" s="39"/>
      <c r="R253" s="39"/>
      <c r="S253" s="39"/>
      <c r="T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P254" s="39"/>
      <c r="R254" s="39"/>
      <c r="S254" s="39"/>
      <c r="T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P255" s="39"/>
      <c r="R255" s="39"/>
      <c r="S255" s="39"/>
      <c r="T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P256" s="39"/>
      <c r="R256" s="39"/>
      <c r="S256" s="39"/>
      <c r="T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P257" s="39"/>
      <c r="R257" s="39"/>
      <c r="S257" s="39"/>
      <c r="T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P258" s="39"/>
      <c r="R258" s="39"/>
      <c r="S258" s="39"/>
      <c r="T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P259" s="39"/>
      <c r="R259" s="39"/>
      <c r="S259" s="39"/>
      <c r="T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P260" s="39"/>
      <c r="R260" s="39"/>
      <c r="S260" s="39"/>
      <c r="T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P261" s="39"/>
      <c r="R261" s="39"/>
      <c r="S261" s="39"/>
      <c r="T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P262" s="39"/>
      <c r="R262" s="39"/>
      <c r="S262" s="39"/>
      <c r="T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P263" s="39"/>
      <c r="R263" s="39"/>
      <c r="S263" s="39"/>
      <c r="T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P264" s="39"/>
      <c r="R264" s="39"/>
      <c r="S264" s="39"/>
      <c r="T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P265" s="39"/>
      <c r="R265" s="39"/>
      <c r="S265" s="39"/>
      <c r="T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P266" s="39"/>
      <c r="R266" s="39"/>
      <c r="S266" s="39"/>
      <c r="T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P267" s="39"/>
      <c r="R267" s="39"/>
      <c r="S267" s="39"/>
      <c r="T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P268" s="39"/>
      <c r="R268" s="39"/>
      <c r="S268" s="39"/>
      <c r="T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P269" s="39"/>
      <c r="R269" s="39"/>
      <c r="S269" s="39"/>
      <c r="T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P270" s="39"/>
      <c r="R270" s="39"/>
      <c r="S270" s="39"/>
      <c r="T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P271" s="39"/>
      <c r="R271" s="39"/>
      <c r="S271" s="39"/>
      <c r="T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P272" s="39"/>
      <c r="R272" s="39"/>
      <c r="S272" s="39"/>
      <c r="T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P273" s="39"/>
      <c r="R273" s="39"/>
      <c r="S273" s="39"/>
      <c r="T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P274" s="39"/>
      <c r="R274" s="39"/>
      <c r="S274" s="39"/>
      <c r="T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P275" s="39"/>
      <c r="R275" s="39"/>
      <c r="S275" s="39"/>
      <c r="T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P276" s="39"/>
      <c r="R276" s="39"/>
      <c r="S276" s="39"/>
      <c r="T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P277" s="39"/>
      <c r="R277" s="39"/>
      <c r="S277" s="39"/>
      <c r="T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P278" s="39"/>
      <c r="R278" s="39"/>
      <c r="S278" s="39"/>
      <c r="T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P279" s="39"/>
      <c r="R279" s="39"/>
      <c r="S279" s="39"/>
      <c r="T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P280" s="39"/>
      <c r="R280" s="39"/>
      <c r="S280" s="39"/>
      <c r="T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P281" s="39"/>
      <c r="R281" s="39"/>
      <c r="S281" s="39"/>
      <c r="T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P282" s="39"/>
      <c r="R282" s="39"/>
      <c r="S282" s="39"/>
      <c r="T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P283" s="39"/>
      <c r="R283" s="39"/>
      <c r="S283" s="39"/>
      <c r="T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P284" s="39"/>
      <c r="R284" s="39"/>
      <c r="S284" s="39"/>
      <c r="T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P285" s="39"/>
      <c r="R285" s="39"/>
      <c r="S285" s="39"/>
      <c r="T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P286" s="39"/>
      <c r="R286" s="39"/>
      <c r="S286" s="39"/>
      <c r="T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P287" s="39"/>
      <c r="R287" s="39"/>
      <c r="S287" s="39"/>
      <c r="T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P288" s="39"/>
      <c r="R288" s="39"/>
      <c r="S288" s="39"/>
      <c r="T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P289" s="39"/>
      <c r="R289" s="39"/>
      <c r="S289" s="39"/>
      <c r="T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P290" s="39"/>
      <c r="R290" s="39"/>
      <c r="S290" s="39"/>
      <c r="T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P291" s="39"/>
      <c r="R291" s="39"/>
      <c r="S291" s="39"/>
      <c r="T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P292" s="39"/>
      <c r="R292" s="39"/>
      <c r="S292" s="39"/>
      <c r="T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P293" s="39"/>
      <c r="R293" s="39"/>
      <c r="S293" s="39"/>
      <c r="T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P294" s="39"/>
      <c r="R294" s="39"/>
      <c r="S294" s="39"/>
      <c r="T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P295" s="39"/>
      <c r="R295" s="39"/>
      <c r="S295" s="39"/>
      <c r="T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P296" s="39"/>
      <c r="R296" s="39"/>
      <c r="S296" s="39"/>
      <c r="T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P297" s="39"/>
      <c r="R297" s="39"/>
      <c r="S297" s="39"/>
      <c r="T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P298" s="39"/>
      <c r="R298" s="39"/>
      <c r="S298" s="39"/>
      <c r="T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P299" s="39"/>
      <c r="R299" s="39"/>
      <c r="S299" s="39"/>
      <c r="T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P300" s="39"/>
      <c r="R300" s="39"/>
      <c r="S300" s="39"/>
      <c r="T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P301" s="39"/>
      <c r="R301" s="39"/>
      <c r="S301" s="39"/>
      <c r="T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P302" s="39"/>
      <c r="R302" s="39"/>
      <c r="S302" s="39"/>
      <c r="T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P303" s="39"/>
      <c r="R303" s="39"/>
      <c r="S303" s="39"/>
      <c r="T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P304" s="39"/>
      <c r="R304" s="39"/>
      <c r="S304" s="39"/>
      <c r="T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P305" s="39"/>
      <c r="R305" s="39"/>
      <c r="S305" s="39"/>
      <c r="T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P306" s="39"/>
      <c r="R306" s="39"/>
      <c r="S306" s="39"/>
      <c r="T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P307" s="39"/>
      <c r="R307" s="39"/>
      <c r="S307" s="39"/>
      <c r="T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P308" s="39"/>
      <c r="R308" s="39"/>
      <c r="S308" s="39"/>
      <c r="T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P309" s="39"/>
      <c r="R309" s="39"/>
      <c r="S309" s="39"/>
      <c r="T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P310" s="39"/>
      <c r="R310" s="39"/>
      <c r="S310" s="39"/>
      <c r="T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P311" s="39"/>
      <c r="R311" s="39"/>
      <c r="S311" s="39"/>
      <c r="T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P312" s="39"/>
      <c r="R312" s="39"/>
      <c r="S312" s="39"/>
      <c r="T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P313" s="39"/>
      <c r="R313" s="39"/>
      <c r="S313" s="39"/>
      <c r="T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P314" s="39"/>
      <c r="R314" s="39"/>
      <c r="S314" s="39"/>
      <c r="T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P315" s="39"/>
      <c r="R315" s="39"/>
      <c r="S315" s="39"/>
      <c r="T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P316" s="39"/>
      <c r="R316" s="39"/>
      <c r="S316" s="39"/>
      <c r="T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P317" s="39"/>
      <c r="R317" s="39"/>
      <c r="S317" s="39"/>
      <c r="T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P318" s="39"/>
      <c r="R318" s="39"/>
      <c r="S318" s="39"/>
      <c r="T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P319" s="39"/>
      <c r="R319" s="39"/>
      <c r="S319" s="39"/>
      <c r="T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P320" s="39"/>
      <c r="R320" s="39"/>
      <c r="S320" s="39"/>
      <c r="T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P321" s="39"/>
      <c r="R321" s="39"/>
      <c r="S321" s="39"/>
      <c r="T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P322" s="39"/>
      <c r="R322" s="39"/>
      <c r="S322" s="39"/>
      <c r="T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P323" s="39"/>
      <c r="R323" s="39"/>
      <c r="S323" s="39"/>
      <c r="T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P324" s="39"/>
      <c r="R324" s="39"/>
      <c r="S324" s="39"/>
      <c r="T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P325" s="39"/>
      <c r="R325" s="39"/>
      <c r="S325" s="39"/>
      <c r="T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P326" s="39"/>
      <c r="R326" s="39"/>
      <c r="S326" s="39"/>
      <c r="T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P327" s="39"/>
      <c r="R327" s="39"/>
      <c r="S327" s="39"/>
      <c r="T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P328" s="39"/>
      <c r="R328" s="39"/>
      <c r="S328" s="39"/>
      <c r="T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P329" s="39"/>
      <c r="R329" s="39"/>
      <c r="S329" s="39"/>
      <c r="T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P330" s="39"/>
      <c r="R330" s="39"/>
      <c r="S330" s="39"/>
      <c r="T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P331" s="39"/>
      <c r="R331" s="39"/>
      <c r="S331" s="39"/>
      <c r="T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P332" s="39"/>
      <c r="R332" s="39"/>
      <c r="S332" s="39"/>
      <c r="T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P333" s="39"/>
      <c r="R333" s="39"/>
      <c r="S333" s="39"/>
      <c r="T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P334" s="39"/>
      <c r="R334" s="39"/>
      <c r="S334" s="39"/>
      <c r="T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P335" s="39"/>
      <c r="R335" s="39"/>
      <c r="S335" s="39"/>
      <c r="T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P336" s="39"/>
      <c r="R336" s="39"/>
      <c r="S336" s="39"/>
      <c r="T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P337" s="39"/>
      <c r="R337" s="39"/>
      <c r="S337" s="39"/>
      <c r="T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P338" s="39"/>
      <c r="R338" s="39"/>
      <c r="S338" s="39"/>
      <c r="T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P339" s="39"/>
      <c r="R339" s="39"/>
      <c r="S339" s="39"/>
      <c r="T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P340" s="39"/>
      <c r="R340" s="39"/>
      <c r="S340" s="39"/>
      <c r="T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P341" s="39"/>
      <c r="R341" s="39"/>
      <c r="S341" s="39"/>
      <c r="T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P342" s="39"/>
      <c r="R342" s="39"/>
      <c r="S342" s="39"/>
      <c r="T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P343" s="39"/>
      <c r="R343" s="39"/>
      <c r="S343" s="39"/>
      <c r="T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P344" s="39"/>
      <c r="R344" s="39"/>
      <c r="S344" s="39"/>
      <c r="T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P345" s="39"/>
      <c r="R345" s="39"/>
      <c r="S345" s="39"/>
      <c r="T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P346" s="39"/>
      <c r="R346" s="39"/>
      <c r="S346" s="39"/>
      <c r="T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P347" s="39"/>
      <c r="R347" s="39"/>
      <c r="S347" s="39"/>
      <c r="T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P348" s="39"/>
      <c r="R348" s="39"/>
      <c r="S348" s="39"/>
      <c r="T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P349" s="39"/>
      <c r="R349" s="39"/>
      <c r="S349" s="39"/>
      <c r="T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P350" s="39"/>
      <c r="R350" s="39"/>
      <c r="S350" s="39"/>
      <c r="T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P351" s="39"/>
      <c r="R351" s="39"/>
      <c r="S351" s="39"/>
      <c r="T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P352" s="39"/>
      <c r="R352" s="39"/>
      <c r="S352" s="39"/>
      <c r="T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P353" s="39"/>
      <c r="R353" s="39"/>
      <c r="S353" s="39"/>
      <c r="T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P354" s="39"/>
      <c r="R354" s="39"/>
      <c r="S354" s="39"/>
      <c r="T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P355" s="39"/>
      <c r="R355" s="39"/>
      <c r="S355" s="39"/>
      <c r="T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P356" s="39"/>
      <c r="R356" s="39"/>
      <c r="S356" s="39"/>
      <c r="T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P357" s="39"/>
      <c r="R357" s="39"/>
      <c r="S357" s="39"/>
      <c r="T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P358" s="39"/>
      <c r="R358" s="39"/>
      <c r="S358" s="39"/>
      <c r="T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P359" s="39"/>
      <c r="R359" s="39"/>
      <c r="S359" s="39"/>
      <c r="T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P360" s="39"/>
      <c r="R360" s="39"/>
      <c r="S360" s="39"/>
      <c r="T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P361" s="39"/>
      <c r="R361" s="39"/>
      <c r="S361" s="39"/>
      <c r="T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P362" s="39"/>
      <c r="R362" s="39"/>
      <c r="S362" s="39"/>
      <c r="T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P363" s="39"/>
      <c r="R363" s="39"/>
      <c r="S363" s="39"/>
      <c r="T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P364" s="39"/>
      <c r="R364" s="39"/>
      <c r="S364" s="39"/>
      <c r="T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P365" s="39"/>
      <c r="R365" s="39"/>
      <c r="S365" s="39"/>
      <c r="T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P366" s="39"/>
      <c r="R366" s="39"/>
      <c r="S366" s="39"/>
      <c r="T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P367" s="39"/>
      <c r="R367" s="39"/>
      <c r="S367" s="39"/>
      <c r="T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P368" s="39"/>
      <c r="R368" s="39"/>
      <c r="S368" s="39"/>
      <c r="T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P369" s="39"/>
      <c r="R369" s="39"/>
      <c r="S369" s="39"/>
      <c r="T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P370" s="39"/>
      <c r="R370" s="39"/>
      <c r="S370" s="39"/>
      <c r="T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P371" s="39"/>
      <c r="R371" s="39"/>
      <c r="S371" s="39"/>
      <c r="T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P372" s="39"/>
      <c r="R372" s="39"/>
      <c r="S372" s="39"/>
      <c r="T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P373" s="39"/>
      <c r="R373" s="39"/>
      <c r="S373" s="39"/>
      <c r="T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P374" s="39"/>
      <c r="R374" s="39"/>
      <c r="S374" s="39"/>
      <c r="T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P375" s="39"/>
      <c r="R375" s="39"/>
      <c r="S375" s="39"/>
      <c r="T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P376" s="39"/>
      <c r="R376" s="39"/>
      <c r="S376" s="39"/>
      <c r="T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P377" s="39"/>
      <c r="R377" s="39"/>
      <c r="S377" s="39"/>
      <c r="T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P378" s="39"/>
      <c r="R378" s="39"/>
      <c r="S378" s="39"/>
      <c r="T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P379" s="39"/>
      <c r="R379" s="39"/>
      <c r="S379" s="39"/>
      <c r="T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P380" s="39"/>
      <c r="R380" s="39"/>
      <c r="S380" s="39"/>
      <c r="T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P381" s="39"/>
      <c r="R381" s="39"/>
      <c r="S381" s="39"/>
      <c r="T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P382" s="39"/>
      <c r="R382" s="39"/>
      <c r="S382" s="39"/>
      <c r="T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P383" s="39"/>
      <c r="R383" s="39"/>
      <c r="S383" s="39"/>
      <c r="T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P384" s="39"/>
      <c r="R384" s="39"/>
      <c r="S384" s="39"/>
      <c r="T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P385" s="39"/>
      <c r="R385" s="39"/>
      <c r="S385" s="39"/>
      <c r="T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P386" s="39"/>
      <c r="R386" s="39"/>
      <c r="S386" s="39"/>
      <c r="T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P387" s="39"/>
      <c r="R387" s="39"/>
      <c r="S387" s="39"/>
      <c r="T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P388" s="39"/>
      <c r="R388" s="39"/>
      <c r="S388" s="39"/>
      <c r="T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P389" s="39"/>
      <c r="R389" s="39"/>
      <c r="S389" s="39"/>
      <c r="T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P390" s="39"/>
      <c r="R390" s="39"/>
      <c r="S390" s="39"/>
      <c r="T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P391" s="39"/>
      <c r="R391" s="39"/>
      <c r="S391" s="39"/>
      <c r="T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P392" s="39"/>
      <c r="R392" s="39"/>
      <c r="S392" s="39"/>
      <c r="T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P393" s="39"/>
      <c r="R393" s="39"/>
      <c r="S393" s="39"/>
      <c r="T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P394" s="39"/>
      <c r="R394" s="39"/>
      <c r="S394" s="39"/>
      <c r="T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P395" s="39"/>
      <c r="R395" s="39"/>
      <c r="S395" s="39"/>
      <c r="T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P396" s="39"/>
      <c r="R396" s="39"/>
      <c r="S396" s="39"/>
      <c r="T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P397" s="39"/>
      <c r="R397" s="39"/>
      <c r="S397" s="39"/>
      <c r="T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P398" s="39"/>
      <c r="R398" s="39"/>
      <c r="S398" s="39"/>
      <c r="T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P399" s="39"/>
      <c r="R399" s="39"/>
      <c r="S399" s="39"/>
      <c r="T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P400" s="39"/>
      <c r="R400" s="39"/>
      <c r="S400" s="39"/>
      <c r="T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P401" s="39"/>
      <c r="R401" s="39"/>
      <c r="S401" s="39"/>
      <c r="T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P402" s="39"/>
      <c r="R402" s="39"/>
      <c r="S402" s="39"/>
      <c r="T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P403" s="39"/>
      <c r="R403" s="39"/>
      <c r="S403" s="39"/>
      <c r="T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P404" s="39"/>
      <c r="R404" s="39"/>
      <c r="S404" s="39"/>
      <c r="T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P405" s="39"/>
      <c r="R405" s="39"/>
      <c r="S405" s="39"/>
      <c r="T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P406" s="39"/>
      <c r="R406" s="39"/>
      <c r="S406" s="39"/>
      <c r="T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P407" s="39"/>
      <c r="R407" s="39"/>
      <c r="S407" s="39"/>
      <c r="T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P408" s="39"/>
      <c r="R408" s="39"/>
      <c r="S408" s="39"/>
      <c r="T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P409" s="39"/>
      <c r="R409" s="39"/>
      <c r="S409" s="39"/>
      <c r="T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P410" s="39"/>
      <c r="R410" s="39"/>
      <c r="S410" s="39"/>
      <c r="T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P411" s="39"/>
      <c r="R411" s="39"/>
      <c r="S411" s="39"/>
      <c r="T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P412" s="39"/>
      <c r="R412" s="39"/>
      <c r="S412" s="39"/>
      <c r="T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P413" s="39"/>
      <c r="R413" s="39"/>
      <c r="S413" s="39"/>
      <c r="T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P414" s="39"/>
      <c r="R414" s="39"/>
      <c r="S414" s="39"/>
      <c r="T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P415" s="39"/>
      <c r="R415" s="39"/>
      <c r="S415" s="39"/>
      <c r="T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P416" s="39"/>
      <c r="R416" s="39"/>
      <c r="S416" s="39"/>
      <c r="T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P417" s="39"/>
      <c r="R417" s="39"/>
      <c r="S417" s="39"/>
      <c r="T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P418" s="39"/>
      <c r="R418" s="39"/>
      <c r="S418" s="39"/>
      <c r="T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P419" s="39"/>
      <c r="R419" s="39"/>
      <c r="S419" s="39"/>
      <c r="T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P420" s="39"/>
      <c r="R420" s="39"/>
      <c r="S420" s="39"/>
      <c r="T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P421" s="39"/>
      <c r="R421" s="39"/>
      <c r="S421" s="39"/>
      <c r="T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P422" s="39"/>
      <c r="R422" s="39"/>
      <c r="S422" s="39"/>
      <c r="T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P423" s="39"/>
      <c r="R423" s="39"/>
      <c r="S423" s="39"/>
      <c r="T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P424" s="39"/>
      <c r="R424" s="39"/>
      <c r="S424" s="39"/>
      <c r="T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P425" s="39"/>
      <c r="R425" s="39"/>
      <c r="S425" s="39"/>
      <c r="T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P426" s="39"/>
      <c r="R426" s="39"/>
      <c r="S426" s="39"/>
      <c r="T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P427" s="39"/>
      <c r="R427" s="39"/>
      <c r="S427" s="39"/>
      <c r="T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P428" s="39"/>
      <c r="R428" s="39"/>
      <c r="S428" s="39"/>
      <c r="T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P429" s="39"/>
      <c r="R429" s="39"/>
      <c r="S429" s="39"/>
      <c r="T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P430" s="39"/>
      <c r="R430" s="39"/>
      <c r="S430" s="39"/>
      <c r="T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P431" s="39"/>
      <c r="R431" s="39"/>
      <c r="S431" s="39"/>
      <c r="T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P432" s="39"/>
      <c r="R432" s="39"/>
      <c r="S432" s="39"/>
      <c r="T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P433" s="39"/>
      <c r="R433" s="39"/>
      <c r="S433" s="39"/>
      <c r="T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P434" s="39"/>
      <c r="R434" s="39"/>
      <c r="S434" s="39"/>
      <c r="T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P435" s="39"/>
      <c r="R435" s="39"/>
      <c r="S435" s="39"/>
      <c r="T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P436" s="39"/>
      <c r="R436" s="39"/>
      <c r="S436" s="39"/>
      <c r="T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P437" s="39"/>
      <c r="R437" s="39"/>
      <c r="S437" s="39"/>
      <c r="T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P438" s="39"/>
      <c r="R438" s="39"/>
      <c r="S438" s="39"/>
      <c r="T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P439" s="39"/>
      <c r="R439" s="39"/>
      <c r="S439" s="39"/>
      <c r="T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P440" s="39"/>
      <c r="R440" s="39"/>
      <c r="S440" s="39"/>
      <c r="T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P441" s="39"/>
      <c r="R441" s="39"/>
      <c r="S441" s="39"/>
      <c r="T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P442" s="39"/>
      <c r="R442" s="39"/>
      <c r="S442" s="39"/>
      <c r="T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P443" s="39"/>
      <c r="R443" s="39"/>
      <c r="S443" s="39"/>
      <c r="T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P444" s="39"/>
      <c r="R444" s="39"/>
      <c r="S444" s="39"/>
      <c r="T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P445" s="39"/>
      <c r="R445" s="39"/>
      <c r="S445" s="39"/>
      <c r="T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P446" s="39"/>
      <c r="R446" s="39"/>
      <c r="S446" s="39"/>
      <c r="T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P447" s="39"/>
      <c r="R447" s="39"/>
      <c r="S447" s="39"/>
      <c r="T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P448" s="39"/>
      <c r="R448" s="39"/>
      <c r="S448" s="39"/>
      <c r="T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P449" s="39"/>
      <c r="R449" s="39"/>
      <c r="S449" s="39"/>
      <c r="T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P450" s="39"/>
      <c r="R450" s="39"/>
      <c r="S450" s="39"/>
      <c r="T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P451" s="39"/>
      <c r="R451" s="39"/>
      <c r="S451" s="39"/>
      <c r="T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P452" s="39"/>
      <c r="R452" s="39"/>
      <c r="S452" s="39"/>
      <c r="T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P453" s="39"/>
      <c r="R453" s="39"/>
      <c r="S453" s="39"/>
      <c r="T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P454" s="39"/>
      <c r="R454" s="39"/>
      <c r="S454" s="39"/>
      <c r="T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P455" s="39"/>
      <c r="R455" s="39"/>
      <c r="S455" s="39"/>
      <c r="T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P456" s="39"/>
      <c r="R456" s="39"/>
      <c r="S456" s="39"/>
      <c r="T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P457" s="39"/>
      <c r="R457" s="39"/>
      <c r="S457" s="39"/>
      <c r="T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P458" s="39"/>
      <c r="R458" s="39"/>
      <c r="S458" s="39"/>
      <c r="T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P459" s="39"/>
      <c r="R459" s="39"/>
      <c r="S459" s="39"/>
      <c r="T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P460" s="39"/>
      <c r="R460" s="39"/>
      <c r="S460" s="39"/>
      <c r="T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P461" s="39"/>
      <c r="R461" s="39"/>
      <c r="S461" s="39"/>
      <c r="T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P462" s="39"/>
      <c r="R462" s="39"/>
      <c r="S462" s="39"/>
      <c r="T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P463" s="39"/>
      <c r="R463" s="39"/>
      <c r="S463" s="39"/>
      <c r="T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P464" s="39"/>
      <c r="R464" s="39"/>
      <c r="S464" s="39"/>
      <c r="T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P465" s="39"/>
      <c r="R465" s="39"/>
      <c r="S465" s="39"/>
      <c r="T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P466" s="39"/>
      <c r="R466" s="39"/>
      <c r="S466" s="39"/>
      <c r="T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P467" s="39"/>
      <c r="R467" s="39"/>
      <c r="S467" s="39"/>
      <c r="T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P468" s="39"/>
      <c r="R468" s="39"/>
      <c r="S468" s="39"/>
      <c r="T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P469" s="39"/>
      <c r="R469" s="39"/>
      <c r="S469" s="39"/>
      <c r="T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P470" s="39"/>
      <c r="R470" s="39"/>
      <c r="S470" s="39"/>
      <c r="T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P471" s="39"/>
      <c r="R471" s="39"/>
      <c r="S471" s="39"/>
      <c r="T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P472" s="39"/>
      <c r="R472" s="39"/>
      <c r="S472" s="39"/>
      <c r="T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P473" s="39"/>
      <c r="R473" s="39"/>
      <c r="S473" s="39"/>
      <c r="T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P474" s="39"/>
      <c r="R474" s="39"/>
      <c r="S474" s="39"/>
      <c r="T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P475" s="39"/>
      <c r="R475" s="39"/>
      <c r="S475" s="39"/>
      <c r="T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P476" s="39"/>
      <c r="R476" s="39"/>
      <c r="S476" s="39"/>
      <c r="T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P477" s="39"/>
      <c r="R477" s="39"/>
      <c r="S477" s="39"/>
      <c r="T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P478" s="39"/>
      <c r="R478" s="39"/>
      <c r="S478" s="39"/>
      <c r="T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P479" s="39"/>
      <c r="R479" s="39"/>
      <c r="S479" s="39"/>
      <c r="T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P480" s="39"/>
      <c r="R480" s="39"/>
      <c r="S480" s="39"/>
      <c r="T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P481" s="39"/>
      <c r="R481" s="39"/>
      <c r="S481" s="39"/>
      <c r="T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P482" s="39"/>
      <c r="R482" s="39"/>
      <c r="S482" s="39"/>
      <c r="T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P483" s="39"/>
      <c r="R483" s="39"/>
      <c r="S483" s="39"/>
      <c r="T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P484" s="39"/>
      <c r="R484" s="39"/>
      <c r="S484" s="39"/>
      <c r="T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P485" s="39"/>
      <c r="R485" s="39"/>
      <c r="S485" s="39"/>
      <c r="T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P486" s="39"/>
      <c r="R486" s="39"/>
      <c r="S486" s="39"/>
      <c r="T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P487" s="39"/>
      <c r="R487" s="39"/>
      <c r="S487" s="39"/>
      <c r="T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P488" s="39"/>
      <c r="R488" s="39"/>
      <c r="S488" s="39"/>
      <c r="T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P489" s="39"/>
      <c r="R489" s="39"/>
      <c r="S489" s="39"/>
      <c r="T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P490" s="39"/>
      <c r="R490" s="39"/>
      <c r="S490" s="39"/>
      <c r="T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P491" s="39"/>
      <c r="R491" s="39"/>
      <c r="S491" s="39"/>
      <c r="T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P492" s="39"/>
      <c r="R492" s="39"/>
      <c r="S492" s="39"/>
      <c r="T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P493" s="39"/>
      <c r="R493" s="39"/>
      <c r="S493" s="39"/>
      <c r="T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P494" s="39"/>
      <c r="R494" s="39"/>
      <c r="S494" s="39"/>
      <c r="T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P495" s="39"/>
      <c r="R495" s="39"/>
      <c r="S495" s="39"/>
      <c r="T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P496" s="39"/>
      <c r="R496" s="39"/>
      <c r="S496" s="39"/>
      <c r="T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P497" s="39"/>
      <c r="R497" s="39"/>
      <c r="S497" s="39"/>
      <c r="T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P498" s="39"/>
      <c r="R498" s="39"/>
      <c r="S498" s="39"/>
      <c r="T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P499" s="39"/>
      <c r="R499" s="39"/>
      <c r="S499" s="39"/>
      <c r="T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P500" s="39"/>
      <c r="R500" s="39"/>
      <c r="S500" s="39"/>
      <c r="T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P501" s="39"/>
      <c r="R501" s="39"/>
      <c r="S501" s="39"/>
      <c r="T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P502" s="39"/>
      <c r="R502" s="39"/>
      <c r="S502" s="39"/>
      <c r="T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P503" s="39"/>
      <c r="R503" s="39"/>
      <c r="S503" s="39"/>
      <c r="T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P504" s="39"/>
      <c r="R504" s="39"/>
      <c r="S504" s="39"/>
      <c r="T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P505" s="39"/>
      <c r="R505" s="39"/>
      <c r="S505" s="39"/>
      <c r="T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P506" s="39"/>
      <c r="R506" s="39"/>
      <c r="S506" s="39"/>
      <c r="T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P507" s="39"/>
      <c r="R507" s="39"/>
      <c r="S507" s="39"/>
      <c r="T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P508" s="39"/>
      <c r="R508" s="39"/>
      <c r="S508" s="39"/>
      <c r="T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P509" s="39"/>
      <c r="R509" s="39"/>
      <c r="S509" s="39"/>
      <c r="T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P510" s="39"/>
      <c r="R510" s="39"/>
      <c r="S510" s="39"/>
      <c r="T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P511" s="39"/>
      <c r="R511" s="39"/>
      <c r="S511" s="39"/>
      <c r="T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P512" s="39"/>
      <c r="R512" s="39"/>
      <c r="S512" s="39"/>
      <c r="T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P513" s="39"/>
      <c r="R513" s="39"/>
      <c r="S513" s="39"/>
      <c r="T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P514" s="39"/>
      <c r="R514" s="39"/>
      <c r="S514" s="39"/>
      <c r="T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P515" s="39"/>
      <c r="R515" s="39"/>
      <c r="S515" s="39"/>
      <c r="T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P516" s="39"/>
      <c r="R516" s="39"/>
      <c r="S516" s="39"/>
      <c r="T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P517" s="39"/>
      <c r="R517" s="39"/>
      <c r="S517" s="39"/>
      <c r="T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P518" s="39"/>
      <c r="R518" s="39"/>
      <c r="S518" s="39"/>
      <c r="T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P519" s="39"/>
      <c r="R519" s="39"/>
      <c r="S519" s="39"/>
      <c r="T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P520" s="39"/>
      <c r="R520" s="39"/>
      <c r="S520" s="39"/>
      <c r="T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P521" s="39"/>
      <c r="R521" s="39"/>
      <c r="S521" s="39"/>
      <c r="T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P522" s="39"/>
      <c r="R522" s="39"/>
      <c r="S522" s="39"/>
      <c r="T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P523" s="39"/>
      <c r="R523" s="39"/>
      <c r="S523" s="39"/>
      <c r="T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P524" s="39"/>
      <c r="R524" s="39"/>
      <c r="S524" s="39"/>
      <c r="T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P525" s="39"/>
      <c r="R525" s="39"/>
      <c r="S525" s="39"/>
      <c r="T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P526" s="39"/>
      <c r="R526" s="39"/>
      <c r="S526" s="39"/>
      <c r="T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P527" s="39"/>
      <c r="R527" s="39"/>
      <c r="S527" s="39"/>
      <c r="T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P528" s="39"/>
      <c r="R528" s="39"/>
      <c r="S528" s="39"/>
      <c r="T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P529" s="39"/>
      <c r="R529" s="39"/>
      <c r="S529" s="39"/>
      <c r="T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P530" s="39"/>
      <c r="R530" s="39"/>
      <c r="S530" s="39"/>
      <c r="T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P531" s="39"/>
      <c r="R531" s="39"/>
      <c r="S531" s="39"/>
      <c r="T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P532" s="39"/>
      <c r="R532" s="39"/>
      <c r="S532" s="39"/>
      <c r="T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P533" s="39"/>
      <c r="R533" s="39"/>
      <c r="S533" s="39"/>
      <c r="T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P534" s="39"/>
      <c r="R534" s="39"/>
      <c r="S534" s="39"/>
      <c r="T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P535" s="39"/>
      <c r="R535" s="39"/>
      <c r="S535" s="39"/>
      <c r="T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P536" s="39"/>
      <c r="R536" s="39"/>
      <c r="S536" s="39"/>
      <c r="T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P537" s="39"/>
      <c r="R537" s="39"/>
      <c r="S537" s="39"/>
      <c r="T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P538" s="39"/>
      <c r="R538" s="39"/>
      <c r="S538" s="39"/>
      <c r="T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P539" s="39"/>
      <c r="R539" s="39"/>
      <c r="S539" s="39"/>
      <c r="T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P540" s="39"/>
      <c r="R540" s="39"/>
      <c r="S540" s="39"/>
      <c r="T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P541" s="39"/>
      <c r="R541" s="39"/>
      <c r="S541" s="39"/>
      <c r="T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P542" s="39"/>
      <c r="R542" s="39"/>
      <c r="S542" s="39"/>
      <c r="T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P543" s="39"/>
      <c r="R543" s="39"/>
      <c r="S543" s="39"/>
      <c r="T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P544" s="39"/>
      <c r="R544" s="39"/>
      <c r="S544" s="39"/>
      <c r="T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P545" s="39"/>
      <c r="R545" s="39"/>
      <c r="S545" s="39"/>
      <c r="T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P546" s="39"/>
      <c r="R546" s="39"/>
      <c r="S546" s="39"/>
      <c r="T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P547" s="39"/>
      <c r="R547" s="39"/>
      <c r="S547" s="39"/>
      <c r="T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P548" s="39"/>
      <c r="R548" s="39"/>
      <c r="S548" s="39"/>
      <c r="T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P549" s="39"/>
      <c r="R549" s="39"/>
      <c r="S549" s="39"/>
      <c r="T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P550" s="39"/>
      <c r="R550" s="39"/>
      <c r="S550" s="39"/>
      <c r="T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P551" s="39"/>
      <c r="R551" s="39"/>
      <c r="S551" s="39"/>
      <c r="T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P552" s="39"/>
      <c r="R552" s="39"/>
      <c r="S552" s="39"/>
      <c r="T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P553" s="39"/>
      <c r="R553" s="39"/>
      <c r="S553" s="39"/>
      <c r="T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P554" s="39"/>
      <c r="R554" s="39"/>
      <c r="S554" s="39"/>
      <c r="T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P555" s="39"/>
      <c r="R555" s="39"/>
      <c r="S555" s="39"/>
      <c r="T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P556" s="39"/>
      <c r="R556" s="39"/>
      <c r="S556" s="39"/>
      <c r="T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P557" s="39"/>
      <c r="R557" s="39"/>
      <c r="S557" s="39"/>
      <c r="T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P558" s="39"/>
      <c r="R558" s="39"/>
      <c r="S558" s="39"/>
      <c r="T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P559" s="39"/>
      <c r="R559" s="39"/>
      <c r="S559" s="39"/>
      <c r="T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P560" s="39"/>
      <c r="R560" s="39"/>
      <c r="S560" s="39"/>
      <c r="T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P561" s="39"/>
      <c r="R561" s="39"/>
      <c r="S561" s="39"/>
      <c r="T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P562" s="39"/>
      <c r="R562" s="39"/>
      <c r="S562" s="39"/>
      <c r="T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P563" s="39"/>
      <c r="R563" s="39"/>
      <c r="S563" s="39"/>
      <c r="T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P564" s="39"/>
      <c r="R564" s="39"/>
      <c r="S564" s="39"/>
      <c r="T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P565" s="39"/>
      <c r="R565" s="39"/>
      <c r="S565" s="39"/>
      <c r="T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P566" s="39"/>
      <c r="R566" s="39"/>
      <c r="S566" s="39"/>
      <c r="T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P567" s="39"/>
      <c r="R567" s="39"/>
      <c r="S567" s="39"/>
      <c r="T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P568" s="39"/>
      <c r="R568" s="39"/>
      <c r="S568" s="39"/>
      <c r="T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P569" s="39"/>
      <c r="R569" s="39"/>
      <c r="S569" s="39"/>
      <c r="T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P570" s="39"/>
      <c r="R570" s="39"/>
      <c r="S570" s="39"/>
      <c r="T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P571" s="39"/>
      <c r="R571" s="39"/>
      <c r="S571" s="39"/>
      <c r="T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P572" s="39"/>
      <c r="R572" s="39"/>
      <c r="S572" s="39"/>
      <c r="T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P573" s="39"/>
      <c r="R573" s="39"/>
      <c r="S573" s="39"/>
      <c r="T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P574" s="39"/>
      <c r="R574" s="39"/>
      <c r="S574" s="39"/>
      <c r="T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P575" s="39"/>
      <c r="R575" s="39"/>
      <c r="S575" s="39"/>
      <c r="T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P576" s="39"/>
      <c r="R576" s="39"/>
      <c r="S576" s="39"/>
      <c r="T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P577" s="39"/>
      <c r="R577" s="39"/>
      <c r="S577" s="39"/>
      <c r="T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P578" s="39"/>
      <c r="R578" s="39"/>
      <c r="S578" s="39"/>
      <c r="T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P579" s="39"/>
      <c r="R579" s="39"/>
      <c r="S579" s="39"/>
      <c r="T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P580" s="39"/>
      <c r="R580" s="39"/>
      <c r="S580" s="39"/>
      <c r="T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P581" s="39"/>
      <c r="R581" s="39"/>
      <c r="S581" s="39"/>
      <c r="T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P582" s="39"/>
      <c r="R582" s="39"/>
      <c r="S582" s="39"/>
      <c r="T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P583" s="39"/>
      <c r="R583" s="39"/>
      <c r="S583" s="39"/>
      <c r="T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P584" s="39"/>
      <c r="R584" s="39"/>
      <c r="S584" s="39"/>
      <c r="T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P585" s="39"/>
      <c r="R585" s="39"/>
      <c r="S585" s="39"/>
      <c r="T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P586" s="39"/>
      <c r="R586" s="39"/>
      <c r="S586" s="39"/>
      <c r="T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P587" s="39"/>
      <c r="R587" s="39"/>
      <c r="S587" s="39"/>
      <c r="T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P588" s="39"/>
      <c r="R588" s="39"/>
      <c r="S588" s="39"/>
      <c r="T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P589" s="39"/>
      <c r="R589" s="39"/>
      <c r="S589" s="39"/>
      <c r="T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P590" s="39"/>
      <c r="R590" s="39"/>
      <c r="S590" s="39"/>
      <c r="T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P591" s="39"/>
      <c r="R591" s="39"/>
      <c r="S591" s="39"/>
      <c r="T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P592" s="39"/>
      <c r="R592" s="39"/>
      <c r="S592" s="39"/>
      <c r="T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P593" s="39"/>
      <c r="R593" s="39"/>
      <c r="S593" s="39"/>
      <c r="T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P594" s="39"/>
      <c r="R594" s="39"/>
      <c r="S594" s="39"/>
      <c r="T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P595" s="39"/>
      <c r="R595" s="39"/>
      <c r="S595" s="39"/>
      <c r="T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P596" s="39"/>
      <c r="R596" s="39"/>
      <c r="S596" s="39"/>
      <c r="T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P597" s="39"/>
      <c r="R597" s="39"/>
      <c r="S597" s="39"/>
      <c r="T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P598" s="39"/>
      <c r="R598" s="39"/>
      <c r="S598" s="39"/>
      <c r="T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P599" s="39"/>
      <c r="R599" s="39"/>
      <c r="S599" s="39"/>
      <c r="T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P600" s="39"/>
      <c r="R600" s="39"/>
      <c r="S600" s="39"/>
      <c r="T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P601" s="39"/>
      <c r="R601" s="39"/>
      <c r="S601" s="39"/>
      <c r="T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P602" s="39"/>
      <c r="R602" s="39"/>
      <c r="S602" s="39"/>
      <c r="T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P603" s="39"/>
      <c r="R603" s="39"/>
      <c r="S603" s="39"/>
      <c r="T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P604" s="39"/>
      <c r="R604" s="39"/>
      <c r="S604" s="39"/>
      <c r="T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P605" s="39"/>
      <c r="R605" s="39"/>
      <c r="S605" s="39"/>
      <c r="T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P606" s="39"/>
      <c r="R606" s="39"/>
      <c r="S606" s="39"/>
      <c r="T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P607" s="39"/>
      <c r="R607" s="39"/>
      <c r="S607" s="39"/>
      <c r="T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P608" s="39"/>
      <c r="R608" s="39"/>
      <c r="S608" s="39"/>
      <c r="T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P609" s="39"/>
      <c r="R609" s="39"/>
      <c r="S609" s="39"/>
      <c r="T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P610" s="39"/>
      <c r="R610" s="39"/>
      <c r="S610" s="39"/>
      <c r="T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P611" s="39"/>
      <c r="R611" s="39"/>
      <c r="S611" s="39"/>
      <c r="T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P612" s="39"/>
      <c r="R612" s="39"/>
      <c r="S612" s="39"/>
      <c r="T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P613" s="39"/>
      <c r="R613" s="39"/>
      <c r="S613" s="39"/>
      <c r="T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P614" s="39"/>
      <c r="R614" s="39"/>
      <c r="S614" s="39"/>
      <c r="T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P615" s="39"/>
      <c r="R615" s="39"/>
      <c r="S615" s="39"/>
      <c r="T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P616" s="39"/>
      <c r="R616" s="39"/>
      <c r="S616" s="39"/>
      <c r="T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P617" s="39"/>
      <c r="R617" s="39"/>
      <c r="S617" s="39"/>
      <c r="T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P618" s="39"/>
      <c r="R618" s="39"/>
      <c r="S618" s="39"/>
      <c r="T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P619" s="39"/>
      <c r="R619" s="39"/>
      <c r="S619" s="39"/>
      <c r="T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P620" s="39"/>
      <c r="R620" s="39"/>
      <c r="S620" s="39"/>
      <c r="T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P621" s="39"/>
      <c r="R621" s="39"/>
      <c r="S621" s="39"/>
      <c r="T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P622" s="39"/>
      <c r="R622" s="39"/>
      <c r="S622" s="39"/>
      <c r="T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P623" s="39"/>
      <c r="R623" s="39"/>
      <c r="S623" s="39"/>
      <c r="T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P624" s="39"/>
      <c r="R624" s="39"/>
      <c r="S624" s="39"/>
      <c r="T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P625" s="39"/>
      <c r="R625" s="39"/>
      <c r="S625" s="39"/>
      <c r="T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P626" s="39"/>
      <c r="R626" s="39"/>
      <c r="S626" s="39"/>
      <c r="T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P627" s="39"/>
      <c r="R627" s="39"/>
      <c r="S627" s="39"/>
      <c r="T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P628" s="39"/>
      <c r="R628" s="39"/>
      <c r="S628" s="39"/>
      <c r="T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P629" s="39"/>
      <c r="R629" s="39"/>
      <c r="S629" s="39"/>
      <c r="T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P630" s="39"/>
      <c r="R630" s="39"/>
      <c r="S630" s="39"/>
      <c r="T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P631" s="39"/>
      <c r="R631" s="39"/>
      <c r="S631" s="39"/>
      <c r="T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P632" s="39"/>
      <c r="R632" s="39"/>
      <c r="S632" s="39"/>
      <c r="T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P633" s="39"/>
      <c r="R633" s="39"/>
      <c r="S633" s="39"/>
      <c r="T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P634" s="39"/>
      <c r="R634" s="39"/>
      <c r="S634" s="39"/>
      <c r="T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P635" s="39"/>
      <c r="R635" s="39"/>
      <c r="S635" s="39"/>
      <c r="T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P636" s="39"/>
      <c r="R636" s="39"/>
      <c r="S636" s="39"/>
      <c r="T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P637" s="39"/>
      <c r="R637" s="39"/>
      <c r="S637" s="39"/>
      <c r="T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P638" s="39"/>
      <c r="R638" s="39"/>
      <c r="S638" s="39"/>
      <c r="T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P639" s="39"/>
      <c r="R639" s="39"/>
      <c r="S639" s="39"/>
      <c r="T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P640" s="39"/>
      <c r="R640" s="39"/>
      <c r="S640" s="39"/>
      <c r="T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P641" s="39"/>
      <c r="R641" s="39"/>
      <c r="S641" s="39"/>
      <c r="T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P642" s="39"/>
      <c r="R642" s="39"/>
      <c r="S642" s="39"/>
      <c r="T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P643" s="39"/>
      <c r="R643" s="39"/>
      <c r="S643" s="39"/>
      <c r="T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P644" s="39"/>
      <c r="R644" s="39"/>
      <c r="S644" s="39"/>
      <c r="T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P645" s="39"/>
      <c r="R645" s="39"/>
      <c r="S645" s="39"/>
      <c r="T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P646" s="39"/>
      <c r="R646" s="39"/>
      <c r="S646" s="39"/>
      <c r="T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P647" s="39"/>
      <c r="R647" s="39"/>
      <c r="S647" s="39"/>
      <c r="T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P648" s="39"/>
      <c r="R648" s="39"/>
      <c r="S648" s="39"/>
      <c r="T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P649" s="39"/>
      <c r="R649" s="39"/>
      <c r="S649" s="39"/>
      <c r="T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P650" s="39"/>
      <c r="R650" s="39"/>
      <c r="S650" s="39"/>
      <c r="T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P651" s="39"/>
      <c r="R651" s="39"/>
      <c r="S651" s="39"/>
      <c r="T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P652" s="39"/>
      <c r="R652" s="39"/>
      <c r="S652" s="39"/>
      <c r="T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P653" s="39"/>
      <c r="R653" s="39"/>
      <c r="S653" s="39"/>
      <c r="T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P654" s="39"/>
      <c r="R654" s="39"/>
      <c r="S654" s="39"/>
      <c r="T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P655" s="39"/>
      <c r="R655" s="39"/>
      <c r="S655" s="39"/>
      <c r="T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P656" s="39"/>
      <c r="R656" s="39"/>
      <c r="S656" s="39"/>
      <c r="T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P657" s="39"/>
      <c r="R657" s="39"/>
      <c r="S657" s="39"/>
      <c r="T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P658" s="39"/>
      <c r="R658" s="39"/>
      <c r="S658" s="39"/>
      <c r="T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P659" s="39"/>
      <c r="R659" s="39"/>
      <c r="S659" s="39"/>
      <c r="T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P660" s="39"/>
      <c r="R660" s="39"/>
      <c r="S660" s="39"/>
      <c r="T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P661" s="39"/>
      <c r="R661" s="39"/>
      <c r="S661" s="39"/>
      <c r="T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P662" s="39"/>
      <c r="R662" s="39"/>
      <c r="S662" s="39"/>
      <c r="T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P663" s="39"/>
      <c r="R663" s="39"/>
      <c r="S663" s="39"/>
      <c r="T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P664" s="39"/>
      <c r="R664" s="39"/>
      <c r="S664" s="39"/>
      <c r="T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P665" s="39"/>
      <c r="R665" s="39"/>
      <c r="S665" s="39"/>
      <c r="T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P666" s="39"/>
      <c r="R666" s="39"/>
      <c r="S666" s="39"/>
      <c r="T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P667" s="39"/>
      <c r="R667" s="39"/>
      <c r="S667" s="39"/>
      <c r="T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P668" s="39"/>
      <c r="R668" s="39"/>
      <c r="S668" s="39"/>
      <c r="T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P669" s="39"/>
      <c r="R669" s="39"/>
      <c r="S669" s="39"/>
      <c r="T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P670" s="39"/>
      <c r="R670" s="39"/>
      <c r="S670" s="39"/>
      <c r="T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P671" s="39"/>
      <c r="R671" s="39"/>
      <c r="S671" s="39"/>
      <c r="T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P672" s="39"/>
      <c r="R672" s="39"/>
      <c r="S672" s="39"/>
      <c r="T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P673" s="39"/>
      <c r="R673" s="39"/>
      <c r="S673" s="39"/>
      <c r="T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P674" s="39"/>
      <c r="R674" s="39"/>
      <c r="S674" s="39"/>
      <c r="T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P675" s="39"/>
      <c r="R675" s="39"/>
      <c r="S675" s="39"/>
      <c r="T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P676" s="39"/>
      <c r="R676" s="39"/>
      <c r="S676" s="39"/>
      <c r="T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P677" s="39"/>
      <c r="R677" s="39"/>
      <c r="S677" s="39"/>
      <c r="T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P678" s="39"/>
      <c r="R678" s="39"/>
      <c r="S678" s="39"/>
      <c r="T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P679" s="39"/>
      <c r="R679" s="39"/>
      <c r="S679" s="39"/>
      <c r="T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P680" s="39"/>
      <c r="R680" s="39"/>
      <c r="S680" s="39"/>
      <c r="T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P681" s="39"/>
      <c r="R681" s="39"/>
      <c r="S681" s="39"/>
      <c r="T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P682" s="39"/>
      <c r="R682" s="39"/>
      <c r="S682" s="39"/>
      <c r="T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P683" s="39"/>
      <c r="R683" s="39"/>
      <c r="S683" s="39"/>
      <c r="T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P684" s="39"/>
      <c r="R684" s="39"/>
      <c r="S684" s="39"/>
      <c r="T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P685" s="39"/>
      <c r="R685" s="39"/>
      <c r="S685" s="39"/>
      <c r="T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P686" s="39"/>
      <c r="R686" s="39"/>
      <c r="S686" s="39"/>
      <c r="T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P687" s="39"/>
      <c r="R687" s="39"/>
      <c r="S687" s="39"/>
      <c r="T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P688" s="39"/>
      <c r="R688" s="39"/>
      <c r="S688" s="39"/>
      <c r="T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P689" s="39"/>
      <c r="R689" s="39"/>
      <c r="S689" s="39"/>
      <c r="T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P690" s="39"/>
      <c r="R690" s="39"/>
      <c r="S690" s="39"/>
      <c r="T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P691" s="39"/>
      <c r="R691" s="39"/>
      <c r="S691" s="39"/>
      <c r="T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P692" s="39"/>
      <c r="R692" s="39"/>
      <c r="S692" s="39"/>
      <c r="T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P693" s="39"/>
      <c r="R693" s="39"/>
      <c r="S693" s="39"/>
      <c r="T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P694" s="39"/>
      <c r="R694" s="39"/>
      <c r="S694" s="39"/>
      <c r="T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P695" s="39"/>
      <c r="R695" s="39"/>
      <c r="S695" s="39"/>
      <c r="T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P696" s="39"/>
      <c r="R696" s="39"/>
      <c r="S696" s="39"/>
      <c r="T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P697" s="39"/>
      <c r="R697" s="39"/>
      <c r="S697" s="39"/>
      <c r="T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P698" s="39"/>
      <c r="R698" s="39"/>
      <c r="S698" s="39"/>
      <c r="T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P699" s="39"/>
      <c r="R699" s="39"/>
      <c r="S699" s="39"/>
      <c r="T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P700" s="39"/>
      <c r="R700" s="39"/>
      <c r="S700" s="39"/>
      <c r="T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P701" s="39"/>
      <c r="R701" s="39"/>
      <c r="S701" s="39"/>
      <c r="T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P702" s="39"/>
      <c r="R702" s="39"/>
      <c r="S702" s="39"/>
      <c r="T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P703" s="39"/>
      <c r="R703" s="39"/>
      <c r="S703" s="39"/>
      <c r="T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P704" s="39"/>
      <c r="R704" s="39"/>
      <c r="S704" s="39"/>
      <c r="T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P705" s="39"/>
      <c r="R705" s="39"/>
      <c r="S705" s="39"/>
      <c r="T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P706" s="39"/>
      <c r="R706" s="39"/>
      <c r="S706" s="39"/>
      <c r="T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P707" s="39"/>
      <c r="R707" s="39"/>
      <c r="S707" s="39"/>
      <c r="T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P708" s="39"/>
      <c r="R708" s="39"/>
      <c r="S708" s="39"/>
      <c r="T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P709" s="39"/>
      <c r="R709" s="39"/>
      <c r="S709" s="39"/>
      <c r="T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P710" s="39"/>
      <c r="R710" s="39"/>
      <c r="S710" s="39"/>
      <c r="T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P711" s="39"/>
      <c r="R711" s="39"/>
      <c r="S711" s="39"/>
      <c r="T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P712" s="39"/>
      <c r="R712" s="39"/>
      <c r="S712" s="39"/>
      <c r="T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P713" s="39"/>
      <c r="R713" s="39"/>
      <c r="S713" s="39"/>
      <c r="T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P714" s="39"/>
      <c r="R714" s="39"/>
      <c r="S714" s="39"/>
      <c r="T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P715" s="39"/>
      <c r="R715" s="39"/>
      <c r="S715" s="39"/>
      <c r="T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P716" s="39"/>
      <c r="R716" s="39"/>
      <c r="S716" s="39"/>
      <c r="T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P717" s="39"/>
      <c r="R717" s="39"/>
      <c r="S717" s="39"/>
      <c r="T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P718" s="39"/>
      <c r="R718" s="39"/>
      <c r="S718" s="39"/>
      <c r="T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P719" s="39"/>
      <c r="R719" s="39"/>
      <c r="S719" s="39"/>
      <c r="T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P720" s="39"/>
      <c r="R720" s="39"/>
      <c r="S720" s="39"/>
      <c r="T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P721" s="39"/>
      <c r="R721" s="39"/>
      <c r="S721" s="39"/>
      <c r="T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P722" s="39"/>
      <c r="R722" s="39"/>
      <c r="S722" s="39"/>
      <c r="T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P723" s="39"/>
      <c r="R723" s="39"/>
      <c r="S723" s="39"/>
      <c r="T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P724" s="39"/>
      <c r="R724" s="39"/>
      <c r="S724" s="39"/>
      <c r="T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P725" s="39"/>
      <c r="R725" s="39"/>
      <c r="S725" s="39"/>
      <c r="T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P726" s="39"/>
      <c r="R726" s="39"/>
      <c r="S726" s="39"/>
      <c r="T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P727" s="39"/>
      <c r="R727" s="39"/>
      <c r="S727" s="39"/>
      <c r="T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P728" s="39"/>
      <c r="R728" s="39"/>
      <c r="S728" s="39"/>
      <c r="T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P729" s="39"/>
      <c r="R729" s="39"/>
      <c r="S729" s="39"/>
      <c r="T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P730" s="39"/>
      <c r="R730" s="39"/>
      <c r="S730" s="39"/>
      <c r="T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P731" s="39"/>
      <c r="R731" s="39"/>
      <c r="S731" s="39"/>
      <c r="T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P732" s="39"/>
      <c r="R732" s="39"/>
      <c r="S732" s="39"/>
      <c r="T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P733" s="39"/>
      <c r="R733" s="39"/>
      <c r="S733" s="39"/>
      <c r="T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P734" s="39"/>
      <c r="R734" s="39"/>
      <c r="S734" s="39"/>
      <c r="T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P735" s="39"/>
      <c r="R735" s="39"/>
      <c r="S735" s="39"/>
      <c r="T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P736" s="39"/>
      <c r="R736" s="39"/>
      <c r="S736" s="39"/>
      <c r="T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P737" s="39"/>
      <c r="R737" s="39"/>
      <c r="S737" s="39"/>
      <c r="T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P738" s="39"/>
      <c r="R738" s="39"/>
      <c r="S738" s="39"/>
      <c r="T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P739" s="39"/>
      <c r="R739" s="39"/>
      <c r="S739" s="39"/>
      <c r="T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P740" s="39"/>
      <c r="R740" s="39"/>
      <c r="S740" s="39"/>
      <c r="T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P741" s="39"/>
      <c r="R741" s="39"/>
      <c r="S741" s="39"/>
      <c r="T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P742" s="39"/>
      <c r="R742" s="39"/>
      <c r="S742" s="39"/>
      <c r="T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P743" s="39"/>
      <c r="R743" s="39"/>
      <c r="S743" s="39"/>
      <c r="T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P744" s="39"/>
      <c r="R744" s="39"/>
      <c r="S744" s="39"/>
      <c r="T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P745" s="39"/>
      <c r="R745" s="39"/>
      <c r="S745" s="39"/>
      <c r="T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P746" s="39"/>
      <c r="R746" s="39"/>
      <c r="S746" s="39"/>
      <c r="T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P747" s="39"/>
      <c r="R747" s="39"/>
      <c r="S747" s="39"/>
      <c r="T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P748" s="39"/>
      <c r="R748" s="39"/>
      <c r="S748" s="39"/>
      <c r="T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P749" s="39"/>
      <c r="R749" s="39"/>
      <c r="S749" s="39"/>
      <c r="T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P750" s="39"/>
      <c r="R750" s="39"/>
      <c r="S750" s="39"/>
      <c r="T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P751" s="39"/>
      <c r="R751" s="39"/>
      <c r="S751" s="39"/>
      <c r="T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P752" s="39"/>
      <c r="R752" s="39"/>
      <c r="S752" s="39"/>
      <c r="T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P753" s="39"/>
      <c r="R753" s="39"/>
      <c r="S753" s="39"/>
      <c r="T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P754" s="39"/>
      <c r="R754" s="39"/>
      <c r="S754" s="39"/>
      <c r="T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P755" s="39"/>
      <c r="R755" s="39"/>
      <c r="S755" s="39"/>
      <c r="T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P756" s="39"/>
      <c r="R756" s="39"/>
      <c r="S756" s="39"/>
      <c r="T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P757" s="39"/>
      <c r="R757" s="39"/>
      <c r="S757" s="39"/>
      <c r="T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P758" s="39"/>
      <c r="R758" s="39"/>
      <c r="S758" s="39"/>
      <c r="T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P759" s="39"/>
      <c r="R759" s="39"/>
      <c r="S759" s="39"/>
      <c r="T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P760" s="39"/>
      <c r="R760" s="39"/>
      <c r="S760" s="39"/>
      <c r="T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P761" s="39"/>
      <c r="R761" s="39"/>
      <c r="S761" s="39"/>
      <c r="T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P762" s="39"/>
      <c r="R762" s="39"/>
      <c r="S762" s="39"/>
      <c r="T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P763" s="39"/>
      <c r="R763" s="39"/>
      <c r="S763" s="39"/>
      <c r="T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P764" s="39"/>
      <c r="R764" s="39"/>
      <c r="S764" s="39"/>
      <c r="T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P765" s="39"/>
      <c r="R765" s="39"/>
      <c r="S765" s="39"/>
      <c r="T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P766" s="39"/>
      <c r="R766" s="39"/>
      <c r="S766" s="39"/>
      <c r="T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P767" s="39"/>
      <c r="R767" s="39"/>
      <c r="S767" s="39"/>
      <c r="T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P768" s="39"/>
      <c r="R768" s="39"/>
      <c r="S768" s="39"/>
      <c r="T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P769" s="39"/>
      <c r="R769" s="39"/>
      <c r="S769" s="39"/>
      <c r="T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P770" s="39"/>
      <c r="R770" s="39"/>
      <c r="S770" s="39"/>
      <c r="T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P771" s="39"/>
      <c r="R771" s="39"/>
      <c r="S771" s="39"/>
      <c r="T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P772" s="39"/>
      <c r="R772" s="39"/>
      <c r="S772" s="39"/>
      <c r="T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P773" s="39"/>
      <c r="R773" s="39"/>
      <c r="S773" s="39"/>
      <c r="T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P774" s="39"/>
      <c r="R774" s="39"/>
      <c r="S774" s="39"/>
      <c r="T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P775" s="39"/>
      <c r="R775" s="39"/>
      <c r="S775" s="39"/>
      <c r="T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P776" s="39"/>
      <c r="R776" s="39"/>
      <c r="S776" s="39"/>
      <c r="T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P777" s="39"/>
      <c r="R777" s="39"/>
      <c r="S777" s="39"/>
      <c r="T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P778" s="39"/>
      <c r="R778" s="39"/>
      <c r="S778" s="39"/>
      <c r="T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P779" s="39"/>
      <c r="R779" s="39"/>
      <c r="S779" s="39"/>
      <c r="T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P780" s="39"/>
      <c r="R780" s="39"/>
      <c r="S780" s="39"/>
      <c r="T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P781" s="39"/>
      <c r="R781" s="39"/>
      <c r="S781" s="39"/>
      <c r="T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P782" s="39"/>
      <c r="R782" s="39"/>
      <c r="S782" s="39"/>
      <c r="T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P783" s="39"/>
      <c r="R783" s="39"/>
      <c r="S783" s="39"/>
      <c r="T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P784" s="39"/>
      <c r="R784" s="39"/>
      <c r="S784" s="39"/>
      <c r="T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P785" s="39"/>
      <c r="R785" s="39"/>
      <c r="S785" s="39"/>
      <c r="T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P786" s="39"/>
      <c r="R786" s="39"/>
      <c r="S786" s="39"/>
      <c r="T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P787" s="39"/>
      <c r="R787" s="39"/>
      <c r="S787" s="39"/>
      <c r="T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P788" s="39"/>
      <c r="R788" s="39"/>
      <c r="S788" s="39"/>
      <c r="T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P789" s="39"/>
      <c r="R789" s="39"/>
      <c r="S789" s="39"/>
      <c r="T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P790" s="39"/>
      <c r="R790" s="39"/>
      <c r="S790" s="39"/>
      <c r="T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P791" s="39"/>
      <c r="R791" s="39"/>
      <c r="S791" s="39"/>
      <c r="T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P792" s="39"/>
      <c r="R792" s="39"/>
      <c r="S792" s="39"/>
      <c r="T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P793" s="39"/>
      <c r="R793" s="39"/>
      <c r="S793" s="39"/>
      <c r="T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P794" s="39"/>
      <c r="R794" s="39"/>
      <c r="S794" s="39"/>
      <c r="T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P795" s="39"/>
      <c r="R795" s="39"/>
      <c r="S795" s="39"/>
      <c r="T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P796" s="39"/>
      <c r="R796" s="39"/>
      <c r="S796" s="39"/>
      <c r="T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P797" s="39"/>
      <c r="R797" s="39"/>
      <c r="S797" s="39"/>
      <c r="T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P798" s="39"/>
      <c r="R798" s="39"/>
      <c r="S798" s="39"/>
      <c r="T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P799" s="39"/>
      <c r="R799" s="39"/>
      <c r="S799" s="39"/>
      <c r="T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P800" s="39"/>
      <c r="R800" s="39"/>
      <c r="S800" s="39"/>
      <c r="T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P801" s="39"/>
      <c r="R801" s="39"/>
      <c r="S801" s="39"/>
      <c r="T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P802" s="39"/>
      <c r="R802" s="39"/>
      <c r="S802" s="39"/>
      <c r="T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P803" s="39"/>
      <c r="R803" s="39"/>
      <c r="S803" s="39"/>
      <c r="T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P804" s="39"/>
      <c r="R804" s="39"/>
      <c r="S804" s="39"/>
      <c r="T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P805" s="39"/>
      <c r="R805" s="39"/>
      <c r="S805" s="39"/>
      <c r="T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P806" s="39"/>
      <c r="R806" s="39"/>
      <c r="S806" s="39"/>
      <c r="T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P807" s="39"/>
      <c r="R807" s="39"/>
      <c r="S807" s="39"/>
      <c r="T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P808" s="39"/>
      <c r="R808" s="39"/>
      <c r="S808" s="39"/>
      <c r="T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P809" s="39"/>
      <c r="R809" s="39"/>
      <c r="S809" s="39"/>
      <c r="T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P810" s="39"/>
      <c r="R810" s="39"/>
      <c r="S810" s="39"/>
      <c r="T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P811" s="39"/>
      <c r="R811" s="39"/>
      <c r="S811" s="39"/>
      <c r="T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P812" s="39"/>
      <c r="R812" s="39"/>
      <c r="S812" s="39"/>
      <c r="T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P813" s="39"/>
      <c r="R813" s="39"/>
      <c r="S813" s="39"/>
      <c r="T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P814" s="39"/>
      <c r="R814" s="39"/>
      <c r="S814" s="39"/>
      <c r="T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P815" s="39"/>
      <c r="R815" s="39"/>
      <c r="S815" s="39"/>
      <c r="T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P816" s="39"/>
      <c r="R816" s="39"/>
      <c r="S816" s="39"/>
      <c r="T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P817" s="39"/>
      <c r="R817" s="39"/>
      <c r="S817" s="39"/>
      <c r="T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P818" s="39"/>
      <c r="R818" s="39"/>
      <c r="S818" s="39"/>
      <c r="T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P819" s="39"/>
      <c r="R819" s="39"/>
      <c r="S819" s="39"/>
      <c r="T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P820" s="39"/>
      <c r="R820" s="39"/>
      <c r="S820" s="39"/>
      <c r="T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P821" s="39"/>
      <c r="R821" s="39"/>
      <c r="S821" s="39"/>
      <c r="T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P822" s="39"/>
      <c r="R822" s="39"/>
      <c r="S822" s="39"/>
      <c r="T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P823" s="39"/>
      <c r="R823" s="39"/>
      <c r="S823" s="39"/>
      <c r="T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P824" s="39"/>
      <c r="R824" s="39"/>
      <c r="S824" s="39"/>
      <c r="T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P825" s="39"/>
      <c r="R825" s="39"/>
      <c r="S825" s="39"/>
      <c r="T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P826" s="39"/>
      <c r="R826" s="39"/>
      <c r="S826" s="39"/>
      <c r="T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P827" s="39"/>
      <c r="R827" s="39"/>
      <c r="S827" s="39"/>
      <c r="T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P828" s="39"/>
      <c r="R828" s="39"/>
      <c r="S828" s="39"/>
      <c r="T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P829" s="39"/>
      <c r="R829" s="39"/>
      <c r="S829" s="39"/>
      <c r="T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P830" s="39"/>
      <c r="R830" s="39"/>
      <c r="S830" s="39"/>
      <c r="T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P831" s="39"/>
      <c r="R831" s="39"/>
      <c r="S831" s="39"/>
      <c r="T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P832" s="39"/>
      <c r="R832" s="39"/>
      <c r="S832" s="39"/>
      <c r="T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P833" s="39"/>
      <c r="R833" s="39"/>
      <c r="S833" s="39"/>
      <c r="T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P834" s="39"/>
      <c r="R834" s="39"/>
      <c r="S834" s="39"/>
      <c r="T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P835" s="39"/>
      <c r="R835" s="39"/>
      <c r="S835" s="39"/>
      <c r="T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P836" s="39"/>
      <c r="R836" s="39"/>
      <c r="S836" s="39"/>
      <c r="T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P837" s="39"/>
      <c r="R837" s="39"/>
      <c r="S837" s="39"/>
      <c r="T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P838" s="39"/>
      <c r="R838" s="39"/>
      <c r="S838" s="39"/>
      <c r="T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P839" s="39"/>
      <c r="R839" s="39"/>
      <c r="S839" s="39"/>
      <c r="T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P840" s="39"/>
      <c r="R840" s="39"/>
      <c r="S840" s="39"/>
      <c r="T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P841" s="39"/>
      <c r="R841" s="39"/>
      <c r="S841" s="39"/>
      <c r="T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P842" s="39"/>
      <c r="R842" s="39"/>
      <c r="S842" s="39"/>
      <c r="T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P843" s="39"/>
      <c r="R843" s="39"/>
      <c r="S843" s="39"/>
      <c r="T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P844" s="39"/>
      <c r="R844" s="39"/>
      <c r="S844" s="39"/>
      <c r="T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P845" s="39"/>
      <c r="R845" s="39"/>
      <c r="S845" s="39"/>
      <c r="T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P846" s="39"/>
      <c r="R846" s="39"/>
      <c r="S846" s="39"/>
      <c r="T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P847" s="39"/>
      <c r="R847" s="39"/>
      <c r="S847" s="39"/>
      <c r="T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P848" s="39"/>
      <c r="R848" s="39"/>
      <c r="S848" s="39"/>
      <c r="T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P849" s="39"/>
      <c r="R849" s="39"/>
      <c r="S849" s="39"/>
      <c r="T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P850" s="39"/>
      <c r="R850" s="39"/>
      <c r="S850" s="39"/>
      <c r="T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P851" s="39"/>
      <c r="R851" s="39"/>
      <c r="S851" s="39"/>
      <c r="T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P852" s="39"/>
      <c r="R852" s="39"/>
      <c r="S852" s="39"/>
      <c r="T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P853" s="39"/>
      <c r="R853" s="39"/>
      <c r="S853" s="39"/>
      <c r="T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P854" s="39"/>
      <c r="R854" s="39"/>
      <c r="S854" s="39"/>
      <c r="T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P855" s="39"/>
      <c r="R855" s="39"/>
      <c r="S855" s="39"/>
      <c r="T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P856" s="39"/>
      <c r="R856" s="39"/>
      <c r="S856" s="39"/>
      <c r="T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P857" s="39"/>
      <c r="R857" s="39"/>
      <c r="S857" s="39"/>
      <c r="T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P858" s="39"/>
      <c r="R858" s="39"/>
      <c r="S858" s="39"/>
      <c r="T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P859" s="39"/>
      <c r="R859" s="39"/>
      <c r="S859" s="39"/>
      <c r="T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P860" s="39"/>
      <c r="R860" s="39"/>
      <c r="S860" s="39"/>
      <c r="T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P861" s="39"/>
      <c r="R861" s="39"/>
      <c r="S861" s="39"/>
      <c r="T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P862" s="39"/>
      <c r="R862" s="39"/>
      <c r="S862" s="39"/>
      <c r="T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P863" s="39"/>
      <c r="R863" s="39"/>
      <c r="S863" s="39"/>
      <c r="T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P864" s="39"/>
      <c r="R864" s="39"/>
      <c r="S864" s="39"/>
      <c r="T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P865" s="39"/>
      <c r="R865" s="39"/>
      <c r="S865" s="39"/>
      <c r="T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P866" s="39"/>
      <c r="R866" s="39"/>
      <c r="S866" s="39"/>
      <c r="T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P867" s="39"/>
      <c r="R867" s="39"/>
      <c r="S867" s="39"/>
      <c r="T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P868" s="39"/>
      <c r="R868" s="39"/>
      <c r="S868" s="39"/>
      <c r="T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P869" s="39"/>
      <c r="R869" s="39"/>
      <c r="S869" s="39"/>
      <c r="T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P870" s="39"/>
      <c r="R870" s="39"/>
      <c r="S870" s="39"/>
      <c r="T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P871" s="39"/>
      <c r="R871" s="39"/>
      <c r="S871" s="39"/>
      <c r="T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P872" s="39"/>
      <c r="R872" s="39"/>
      <c r="S872" s="39"/>
      <c r="T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P873" s="39"/>
      <c r="R873" s="39"/>
      <c r="S873" s="39"/>
      <c r="T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P874" s="39"/>
      <c r="R874" s="39"/>
      <c r="S874" s="39"/>
      <c r="T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P875" s="39"/>
      <c r="R875" s="39"/>
      <c r="S875" s="39"/>
      <c r="T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P876" s="39"/>
      <c r="R876" s="39"/>
      <c r="S876" s="39"/>
      <c r="T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P877" s="39"/>
      <c r="R877" s="39"/>
      <c r="S877" s="39"/>
      <c r="T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P878" s="39"/>
      <c r="R878" s="39"/>
      <c r="S878" s="39"/>
      <c r="T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P879" s="39"/>
      <c r="R879" s="39"/>
      <c r="S879" s="39"/>
      <c r="T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P880" s="39"/>
      <c r="R880" s="39"/>
      <c r="S880" s="39"/>
      <c r="T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P881" s="39"/>
      <c r="R881" s="39"/>
      <c r="S881" s="39"/>
      <c r="T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P882" s="39"/>
      <c r="R882" s="39"/>
      <c r="S882" s="39"/>
      <c r="T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P883" s="39"/>
      <c r="R883" s="39"/>
      <c r="S883" s="39"/>
      <c r="T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P884" s="39"/>
      <c r="R884" s="39"/>
      <c r="S884" s="39"/>
      <c r="T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P885" s="39"/>
      <c r="R885" s="39"/>
      <c r="S885" s="39"/>
      <c r="T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P886" s="39"/>
      <c r="R886" s="39"/>
      <c r="S886" s="39"/>
      <c r="T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P887" s="39"/>
      <c r="R887" s="39"/>
      <c r="S887" s="39"/>
      <c r="T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P888" s="39"/>
      <c r="R888" s="39"/>
      <c r="S888" s="39"/>
      <c r="T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P889" s="39"/>
      <c r="R889" s="39"/>
      <c r="S889" s="39"/>
      <c r="T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P890" s="39"/>
      <c r="R890" s="39"/>
      <c r="S890" s="39"/>
      <c r="T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P891" s="39"/>
      <c r="R891" s="39"/>
      <c r="S891" s="39"/>
      <c r="T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P892" s="39"/>
      <c r="R892" s="39"/>
      <c r="S892" s="39"/>
      <c r="T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P893" s="39"/>
      <c r="R893" s="39"/>
      <c r="S893" s="39"/>
      <c r="T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P894" s="39"/>
      <c r="R894" s="39"/>
      <c r="S894" s="39"/>
      <c r="T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P895" s="39"/>
      <c r="R895" s="39"/>
      <c r="S895" s="39"/>
      <c r="T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P896" s="39"/>
      <c r="R896" s="39"/>
      <c r="S896" s="39"/>
      <c r="T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P897" s="39"/>
      <c r="R897" s="39"/>
      <c r="S897" s="39"/>
      <c r="T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P898" s="39"/>
      <c r="R898" s="39"/>
      <c r="S898" s="39"/>
      <c r="T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P899" s="39"/>
      <c r="R899" s="39"/>
      <c r="S899" s="39"/>
      <c r="T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P900" s="39"/>
      <c r="R900" s="39"/>
      <c r="S900" s="39"/>
      <c r="T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P901" s="39"/>
      <c r="R901" s="39"/>
      <c r="S901" s="39"/>
      <c r="T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P902" s="39"/>
      <c r="R902" s="39"/>
      <c r="S902" s="39"/>
      <c r="T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P903" s="39"/>
      <c r="R903" s="39"/>
      <c r="S903" s="39"/>
      <c r="T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P904" s="39"/>
      <c r="R904" s="39"/>
      <c r="S904" s="39"/>
      <c r="T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P905" s="39"/>
      <c r="R905" s="39"/>
      <c r="S905" s="39"/>
      <c r="T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P906" s="39"/>
      <c r="R906" s="39"/>
      <c r="S906" s="39"/>
      <c r="T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P907" s="39"/>
      <c r="R907" s="39"/>
      <c r="S907" s="39"/>
      <c r="T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P908" s="39"/>
      <c r="R908" s="39"/>
      <c r="S908" s="39"/>
      <c r="T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P909" s="39"/>
      <c r="R909" s="39"/>
      <c r="S909" s="39"/>
      <c r="T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P910" s="39"/>
      <c r="R910" s="39"/>
      <c r="S910" s="39"/>
      <c r="T910" s="39"/>
    </row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autoFilter ref="$A$4:$T$52"/>
  <mergeCells count="1">
    <mergeCell ref="A2:R2"/>
  </mergeCells>
  <conditionalFormatting sqref="B5:B19 B23:B39 B41 B43:B44 B46:B52">
    <cfRule type="expression" dxfId="0" priority="1">
      <formula>cont.se</formula>
    </cfRule>
  </conditionalFormatting>
  <dataValidations>
    <dataValidation type="list" allowBlank="1" sqref="D5:E38 D39:D41 D42:E42 D43:D44 D47:E50 D51:D52 C53:D910">
      <formula1>'Validação de Dados'!$B$2:$B$491</formula1>
    </dataValidation>
    <dataValidation type="list" allowBlank="1" showInputMessage="1" prompt="Insira um componente válido" sqref="B5:B44 B47:B910">
      <formula1>'Validação de Dados'!$A$2:$A$491</formula1>
    </dataValidation>
    <dataValidation type="list" allowBlank="1" showInputMessage="1" prompt="Insira um código válido" sqref="A53:A910">
      <formula1>'Validação de Dados'!$C$2:$C$491</formula1>
    </dataValidation>
    <dataValidation type="list" allowBlank="1" showErrorMessage="1" sqref="N5:N25 N27:N44 N47:N52">
      <formula1>"13,14,15,16,17,18,19,20,21,22"</formula1>
    </dataValidation>
    <dataValidation type="list" allowBlank="1" sqref="G5:I28 G29:H29 G30:I41 G42 G43:I44 G47:I910">
      <formula1>'Validação de Dados'!$C$505:$C$510</formula1>
    </dataValidation>
    <dataValidation type="list" allowBlank="1" sqref="S5:T5 R6:T37 R38 T38 R39:T39 R40 T40 R41:T41 Q42:S42 R43:T43 P44:T44 R47:T49 R50 T50 R51:T910">
      <formula1>'Lista Professores'!$A$1:$A$138</formula1>
    </dataValidation>
    <dataValidation type="list" allowBlank="1" showErrorMessage="1" sqref="M5:M44 M47:M52">
      <formula1>"SEG,TER,QUA,QUI,SEX"</formula1>
    </dataValidation>
    <dataValidation type="list" allowBlank="1" sqref="R5">
      <formula1>'Lista Professores'!$A$1:$A$140</formula1>
    </dataValidation>
    <dataValidation type="list" allowBlank="1" sqref="E39:E41 E43:E44 E51:E910">
      <formula1>'Validação de Dados'!$C$497:$C$502</formula1>
    </dataValidation>
    <dataValidation type="list" allowBlank="1" sqref="P5:P36 Q37 P38:P41 P43 P47:P910">
      <formula1>'Validação de Dados'!$G$184:$G$203</formula1>
    </dataValidation>
    <dataValidation type="list" allowBlank="1" showErrorMessage="1" sqref="N26">
      <formula1>"9,14,15,16,17,18,19,20,21,22"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79.75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4.63"/>
    <col customWidth="1" min="11" max="11" width="8.25"/>
    <col customWidth="1" min="12" max="12" width="9.63"/>
    <col customWidth="1" min="13" max="13" width="9.38"/>
    <col customWidth="1" min="14" max="14" width="6.88"/>
    <col customWidth="1" hidden="1" min="15" max="15" width="11.88"/>
    <col customWidth="1" hidden="1" min="16" max="16" width="44.0"/>
    <col customWidth="1" min="17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1" t="s">
        <v>187</v>
      </c>
      <c r="B5" s="34" t="s">
        <v>188</v>
      </c>
      <c r="C5" s="14">
        <v>51.0</v>
      </c>
      <c r="D5" s="14"/>
      <c r="E5" s="18"/>
      <c r="F5" s="17">
        <v>2.0</v>
      </c>
      <c r="G5" s="13" t="s">
        <v>28</v>
      </c>
      <c r="H5" s="22" t="s">
        <v>44</v>
      </c>
      <c r="I5" s="17"/>
      <c r="J5" s="16">
        <v>40.0</v>
      </c>
      <c r="K5" s="33"/>
      <c r="L5" s="16" t="s">
        <v>29</v>
      </c>
      <c r="M5" s="16">
        <v>16.0</v>
      </c>
      <c r="N5" s="16">
        <v>19.0</v>
      </c>
      <c r="O5" s="17"/>
      <c r="P5" s="18"/>
      <c r="Q5" s="19" t="s">
        <v>30</v>
      </c>
      <c r="R5" s="20" t="s">
        <v>31</v>
      </c>
      <c r="S5" s="20" t="s">
        <v>32</v>
      </c>
    </row>
    <row r="6" ht="15.75" customHeight="1">
      <c r="A6" s="18" t="s">
        <v>62</v>
      </c>
      <c r="B6" s="11" t="s">
        <v>189</v>
      </c>
      <c r="C6" s="14">
        <v>68.0</v>
      </c>
      <c r="D6" s="18"/>
      <c r="E6" s="18"/>
      <c r="F6" s="17">
        <v>2.0</v>
      </c>
      <c r="G6" s="13" t="s">
        <v>44</v>
      </c>
      <c r="H6" s="15"/>
      <c r="I6" s="17"/>
      <c r="J6" s="16">
        <v>40.0</v>
      </c>
      <c r="K6" s="33"/>
      <c r="L6" s="16" t="s">
        <v>36</v>
      </c>
      <c r="M6" s="16">
        <v>13.0</v>
      </c>
      <c r="N6" s="16">
        <v>17.0</v>
      </c>
      <c r="O6" s="17"/>
      <c r="Q6" s="19" t="s">
        <v>30</v>
      </c>
      <c r="R6" s="22" t="s">
        <v>64</v>
      </c>
      <c r="S6" s="47"/>
    </row>
    <row r="7" ht="15.75" customHeight="1">
      <c r="A7" s="11" t="s">
        <v>57</v>
      </c>
      <c r="B7" s="34" t="s">
        <v>58</v>
      </c>
      <c r="C7" s="14">
        <v>68.0</v>
      </c>
      <c r="D7" s="18"/>
      <c r="E7" s="18"/>
      <c r="F7" s="17">
        <v>2.0</v>
      </c>
      <c r="G7" s="13" t="s">
        <v>35</v>
      </c>
      <c r="H7" s="15"/>
      <c r="I7" s="17"/>
      <c r="J7" s="16">
        <v>40.0</v>
      </c>
      <c r="K7" s="33"/>
      <c r="L7" s="16" t="s">
        <v>45</v>
      </c>
      <c r="M7" s="16">
        <v>13.0</v>
      </c>
      <c r="N7" s="16">
        <v>17.0</v>
      </c>
      <c r="O7" s="17"/>
      <c r="Q7" s="19" t="s">
        <v>59</v>
      </c>
      <c r="R7" s="15"/>
      <c r="S7" s="15"/>
    </row>
    <row r="8" ht="15.75" customHeight="1">
      <c r="A8" s="18" t="s">
        <v>78</v>
      </c>
      <c r="B8" s="34" t="s">
        <v>190</v>
      </c>
      <c r="C8" s="14">
        <v>68.0</v>
      </c>
      <c r="D8" s="18"/>
      <c r="E8" s="18"/>
      <c r="F8" s="17">
        <v>2.0</v>
      </c>
      <c r="G8" s="13" t="s">
        <v>28</v>
      </c>
      <c r="H8" s="15"/>
      <c r="I8" s="17"/>
      <c r="J8" s="16">
        <v>40.0</v>
      </c>
      <c r="K8" s="33"/>
      <c r="L8" s="16" t="s">
        <v>53</v>
      </c>
      <c r="M8" s="16">
        <v>13.0</v>
      </c>
      <c r="N8" s="16">
        <v>17.0</v>
      </c>
      <c r="O8" s="17"/>
      <c r="Q8" s="19" t="s">
        <v>80</v>
      </c>
      <c r="R8" s="15"/>
      <c r="S8" s="15"/>
    </row>
    <row r="9" ht="15.75" customHeight="1">
      <c r="A9" s="18" t="s">
        <v>191</v>
      </c>
      <c r="B9" s="34" t="s">
        <v>192</v>
      </c>
      <c r="C9" s="14">
        <v>68.0</v>
      </c>
      <c r="D9" s="18"/>
      <c r="E9" s="18"/>
      <c r="F9" s="17">
        <v>2.0</v>
      </c>
      <c r="G9" s="13" t="s">
        <v>67</v>
      </c>
      <c r="H9" s="15"/>
      <c r="I9" s="17"/>
      <c r="J9" s="16">
        <v>40.0</v>
      </c>
      <c r="K9" s="33"/>
      <c r="L9" s="16" t="s">
        <v>40</v>
      </c>
      <c r="M9" s="16">
        <v>13.0</v>
      </c>
      <c r="N9" s="16">
        <v>17.0</v>
      </c>
      <c r="O9" s="17"/>
      <c r="Q9" s="19" t="s">
        <v>193</v>
      </c>
      <c r="R9" s="15"/>
      <c r="S9" s="15"/>
    </row>
    <row r="10" ht="15.75" customHeight="1">
      <c r="A10" s="18" t="s">
        <v>47</v>
      </c>
      <c r="B10" s="34" t="s">
        <v>48</v>
      </c>
      <c r="C10" s="14">
        <v>34.0</v>
      </c>
      <c r="D10" s="14">
        <v>17.0</v>
      </c>
      <c r="E10" s="18"/>
      <c r="F10" s="17">
        <v>2.0</v>
      </c>
      <c r="G10" s="13" t="s">
        <v>49</v>
      </c>
      <c r="H10" s="15"/>
      <c r="I10" s="17"/>
      <c r="J10" s="16">
        <v>40.0</v>
      </c>
      <c r="K10" s="33"/>
      <c r="L10" s="16" t="s">
        <v>29</v>
      </c>
      <c r="M10" s="16">
        <v>14.0</v>
      </c>
      <c r="N10" s="16">
        <v>15.0</v>
      </c>
      <c r="O10" s="17"/>
      <c r="Q10" s="19" t="s">
        <v>194</v>
      </c>
      <c r="R10" s="15"/>
      <c r="S10" s="15"/>
    </row>
    <row r="11" ht="15.75" customHeight="1">
      <c r="A11" s="18"/>
      <c r="B11" s="22" t="s">
        <v>195</v>
      </c>
      <c r="C11" s="14">
        <v>34.0</v>
      </c>
      <c r="D11" s="18"/>
      <c r="E11" s="18"/>
      <c r="F11" s="17">
        <v>2.0</v>
      </c>
      <c r="G11" s="14"/>
      <c r="H11" s="15"/>
      <c r="I11" s="17"/>
      <c r="J11" s="16">
        <v>40.0</v>
      </c>
      <c r="K11" s="33"/>
      <c r="L11" s="16" t="s">
        <v>40</v>
      </c>
      <c r="M11" s="16">
        <v>17.0</v>
      </c>
      <c r="N11" s="16">
        <v>19.0</v>
      </c>
      <c r="O11" s="17"/>
      <c r="Q11" s="19" t="s">
        <v>196</v>
      </c>
      <c r="R11" s="15"/>
      <c r="S11" s="15"/>
    </row>
    <row r="12" ht="15.75" customHeight="1">
      <c r="A12" s="18"/>
      <c r="B12" s="25"/>
      <c r="C12" s="24"/>
      <c r="D12" s="24"/>
      <c r="E12" s="24"/>
      <c r="F12" s="25"/>
      <c r="G12" s="24"/>
      <c r="H12" s="25"/>
      <c r="I12" s="25"/>
      <c r="J12" s="17"/>
      <c r="K12" s="33"/>
      <c r="L12" s="17"/>
      <c r="M12" s="17"/>
      <c r="N12" s="17"/>
      <c r="O12" s="17"/>
      <c r="Q12" s="45"/>
      <c r="R12" s="15"/>
      <c r="S12" s="15"/>
    </row>
    <row r="13" ht="15.75" customHeight="1">
      <c r="A13" s="18"/>
      <c r="B13" s="15"/>
      <c r="C13" s="14"/>
      <c r="D13" s="14"/>
      <c r="E13" s="18"/>
      <c r="F13" s="17"/>
      <c r="G13" s="13"/>
      <c r="H13" s="15"/>
      <c r="I13" s="17"/>
      <c r="J13" s="17"/>
      <c r="K13" s="33"/>
      <c r="L13" s="16"/>
      <c r="M13" s="16"/>
      <c r="N13" s="16"/>
      <c r="O13" s="17"/>
      <c r="Q13" s="19"/>
      <c r="R13" s="22"/>
      <c r="S13" s="15"/>
    </row>
    <row r="14" ht="15.75" customHeight="1">
      <c r="A14" s="18"/>
      <c r="B14" s="15" t="s">
        <v>197</v>
      </c>
      <c r="C14" s="14">
        <v>68.0</v>
      </c>
      <c r="D14" s="18"/>
      <c r="E14" s="18"/>
      <c r="F14" s="17">
        <v>4.0</v>
      </c>
      <c r="G14" s="13" t="s">
        <v>28</v>
      </c>
      <c r="H14" s="15"/>
      <c r="I14" s="17"/>
      <c r="J14" s="16">
        <v>40.0</v>
      </c>
      <c r="K14" s="33"/>
      <c r="L14" s="16" t="s">
        <v>53</v>
      </c>
      <c r="M14" s="16">
        <v>13.0</v>
      </c>
      <c r="N14" s="16">
        <v>17.0</v>
      </c>
      <c r="O14" s="17"/>
      <c r="Q14" s="19" t="s">
        <v>32</v>
      </c>
      <c r="R14" s="15"/>
      <c r="S14" s="15"/>
    </row>
    <row r="15" ht="15.75" customHeight="1">
      <c r="A15" s="18"/>
      <c r="B15" s="15" t="s">
        <v>198</v>
      </c>
      <c r="C15" s="14">
        <v>68.0</v>
      </c>
      <c r="D15" s="18"/>
      <c r="E15" s="18"/>
      <c r="F15" s="17">
        <v>4.0</v>
      </c>
      <c r="G15" s="13" t="s">
        <v>28</v>
      </c>
      <c r="H15" s="15"/>
      <c r="I15" s="17"/>
      <c r="J15" s="16">
        <v>40.0</v>
      </c>
      <c r="K15" s="33"/>
      <c r="L15" s="16" t="s">
        <v>40</v>
      </c>
      <c r="M15" s="16">
        <v>13.0</v>
      </c>
      <c r="N15" s="16">
        <v>17.0</v>
      </c>
      <c r="O15" s="17"/>
      <c r="Q15" s="19" t="s">
        <v>199</v>
      </c>
      <c r="R15" s="15"/>
      <c r="S15" s="15"/>
    </row>
    <row r="16" ht="15.75" customHeight="1">
      <c r="A16" s="18"/>
      <c r="B16" s="15" t="s">
        <v>200</v>
      </c>
      <c r="C16" s="14">
        <v>68.0</v>
      </c>
      <c r="D16" s="18"/>
      <c r="E16" s="18"/>
      <c r="F16" s="17">
        <v>4.0</v>
      </c>
      <c r="G16" s="13" t="s">
        <v>28</v>
      </c>
      <c r="H16" s="15"/>
      <c r="I16" s="17"/>
      <c r="J16" s="16">
        <v>40.0</v>
      </c>
      <c r="K16" s="33"/>
      <c r="L16" s="16" t="s">
        <v>45</v>
      </c>
      <c r="M16" s="16">
        <v>13.0</v>
      </c>
      <c r="N16" s="16">
        <v>17.0</v>
      </c>
      <c r="O16" s="17"/>
      <c r="Q16" s="19" t="s">
        <v>201</v>
      </c>
      <c r="R16" s="15"/>
      <c r="S16" s="15"/>
    </row>
    <row r="17" ht="15.75" customHeight="1">
      <c r="A17" s="18"/>
      <c r="B17" s="15" t="s">
        <v>202</v>
      </c>
      <c r="C17" s="14">
        <v>34.0</v>
      </c>
      <c r="D17" s="18"/>
      <c r="E17" s="18"/>
      <c r="F17" s="17">
        <v>4.0</v>
      </c>
      <c r="G17" s="13" t="s">
        <v>28</v>
      </c>
      <c r="H17" s="15"/>
      <c r="I17" s="17"/>
      <c r="J17" s="16">
        <v>40.0</v>
      </c>
      <c r="K17" s="33"/>
      <c r="L17" s="16" t="s">
        <v>53</v>
      </c>
      <c r="M17" s="16">
        <v>17.0</v>
      </c>
      <c r="N17" s="16">
        <v>19.0</v>
      </c>
      <c r="O17" s="17"/>
      <c r="Q17" s="19" t="s">
        <v>201</v>
      </c>
      <c r="R17" s="22" t="s">
        <v>32</v>
      </c>
      <c r="S17" s="22" t="s">
        <v>199</v>
      </c>
    </row>
    <row r="18" ht="15.75" customHeight="1">
      <c r="A18" s="18"/>
      <c r="B18" s="15" t="s">
        <v>203</v>
      </c>
      <c r="C18" s="14">
        <v>51.0</v>
      </c>
      <c r="D18" s="18"/>
      <c r="E18" s="18"/>
      <c r="F18" s="17">
        <v>4.0</v>
      </c>
      <c r="G18" s="13" t="s">
        <v>28</v>
      </c>
      <c r="H18" s="15"/>
      <c r="I18" s="17"/>
      <c r="J18" s="16">
        <v>40.0</v>
      </c>
      <c r="K18" s="33"/>
      <c r="L18" s="16" t="s">
        <v>36</v>
      </c>
      <c r="M18" s="16">
        <v>13.0</v>
      </c>
      <c r="N18" s="16">
        <v>16.0</v>
      </c>
      <c r="O18" s="17"/>
      <c r="Q18" s="19" t="s">
        <v>160</v>
      </c>
      <c r="R18" s="15"/>
      <c r="S18" s="15"/>
    </row>
    <row r="19" ht="15.75" customHeight="1">
      <c r="A19" s="18"/>
      <c r="B19" s="15" t="s">
        <v>204</v>
      </c>
      <c r="C19" s="14">
        <v>51.0</v>
      </c>
      <c r="D19" s="18">
        <v>17.0</v>
      </c>
      <c r="E19" s="18"/>
      <c r="F19" s="17">
        <v>4.0</v>
      </c>
      <c r="G19" s="13" t="s">
        <v>49</v>
      </c>
      <c r="H19" s="15"/>
      <c r="I19" s="17"/>
      <c r="J19" s="16">
        <v>40.0</v>
      </c>
      <c r="K19" s="33"/>
      <c r="L19" s="16" t="s">
        <v>29</v>
      </c>
      <c r="M19" s="16">
        <v>15.0</v>
      </c>
      <c r="N19" s="16">
        <v>17.0</v>
      </c>
      <c r="O19" s="17"/>
      <c r="P19" s="15"/>
      <c r="Q19" s="19" t="s">
        <v>194</v>
      </c>
      <c r="R19" s="15"/>
      <c r="S19" s="15"/>
    </row>
    <row r="20" ht="15.75" customHeight="1">
      <c r="A20" s="18"/>
      <c r="B20" s="25"/>
      <c r="C20" s="24"/>
      <c r="D20" s="24"/>
      <c r="E20" s="24"/>
      <c r="F20" s="25"/>
      <c r="G20" s="24"/>
      <c r="H20" s="25"/>
      <c r="I20" s="25"/>
      <c r="J20" s="17"/>
      <c r="K20" s="33"/>
      <c r="L20" s="17"/>
      <c r="M20" s="17"/>
      <c r="N20" s="17"/>
      <c r="O20" s="17"/>
      <c r="Q20" s="45"/>
      <c r="R20" s="15"/>
      <c r="S20" s="15"/>
    </row>
    <row r="21" ht="15.75" customHeight="1">
      <c r="A21" s="18" t="s">
        <v>205</v>
      </c>
      <c r="B21" s="15" t="s">
        <v>206</v>
      </c>
      <c r="C21" s="14">
        <v>51.0</v>
      </c>
      <c r="D21" s="18"/>
      <c r="E21" s="18"/>
      <c r="F21" s="17">
        <v>6.0</v>
      </c>
      <c r="G21" s="13" t="s">
        <v>28</v>
      </c>
      <c r="H21" s="15"/>
      <c r="I21" s="17"/>
      <c r="J21" s="16">
        <v>40.0</v>
      </c>
      <c r="K21" s="33"/>
      <c r="L21" s="16" t="s">
        <v>29</v>
      </c>
      <c r="M21" s="16">
        <v>13.0</v>
      </c>
      <c r="N21" s="16">
        <v>16.0</v>
      </c>
      <c r="O21" s="17"/>
      <c r="Q21" s="19" t="s">
        <v>64</v>
      </c>
      <c r="R21" s="15"/>
      <c r="S21" s="15"/>
    </row>
    <row r="22" ht="15.75" customHeight="1">
      <c r="A22" s="18"/>
      <c r="B22" s="15" t="s">
        <v>207</v>
      </c>
      <c r="C22" s="14">
        <v>204.0</v>
      </c>
      <c r="D22" s="18"/>
      <c r="E22" s="18"/>
      <c r="F22" s="17">
        <v>6.0</v>
      </c>
      <c r="G22" s="13" t="s">
        <v>28</v>
      </c>
      <c r="H22" s="15"/>
      <c r="I22" s="17"/>
      <c r="J22" s="16">
        <v>40.0</v>
      </c>
      <c r="K22" s="48" t="s">
        <v>208</v>
      </c>
      <c r="L22" s="17"/>
      <c r="M22" s="17"/>
      <c r="N22" s="17"/>
      <c r="O22" s="17"/>
      <c r="Q22" s="19"/>
      <c r="R22" s="22" t="s">
        <v>201</v>
      </c>
      <c r="S22" s="22" t="s">
        <v>199</v>
      </c>
    </row>
    <row r="23" ht="15.75" customHeight="1">
      <c r="A23" s="18"/>
      <c r="B23" s="22" t="s">
        <v>209</v>
      </c>
      <c r="C23" s="14">
        <v>34.0</v>
      </c>
      <c r="D23" s="18"/>
      <c r="E23" s="18"/>
      <c r="F23" s="17">
        <v>6.0</v>
      </c>
      <c r="G23" s="14"/>
      <c r="H23" s="15"/>
      <c r="I23" s="17"/>
      <c r="J23" s="16">
        <v>40.0</v>
      </c>
      <c r="K23" s="33"/>
      <c r="L23" s="16" t="s">
        <v>29</v>
      </c>
      <c r="M23" s="16">
        <v>16.0</v>
      </c>
      <c r="N23" s="16">
        <v>18.0</v>
      </c>
      <c r="O23" s="17"/>
      <c r="Q23" s="19" t="s">
        <v>64</v>
      </c>
      <c r="R23" s="57"/>
      <c r="S23" s="15"/>
    </row>
    <row r="24" ht="15.75" customHeight="1">
      <c r="A24" s="28"/>
      <c r="B24" s="22"/>
      <c r="C24" s="58"/>
      <c r="D24" s="18"/>
      <c r="E24" s="18"/>
      <c r="F24" s="16"/>
      <c r="G24" s="13"/>
      <c r="H24" s="15"/>
      <c r="I24" s="17"/>
      <c r="J24" s="17"/>
      <c r="K24" s="33"/>
      <c r="L24" s="17"/>
      <c r="M24" s="17"/>
      <c r="N24" s="17"/>
      <c r="O24" s="17"/>
      <c r="Q24" s="45"/>
      <c r="R24" s="15"/>
      <c r="S24" s="15"/>
    </row>
    <row r="25" ht="15.75" customHeight="1">
      <c r="A25" s="18"/>
      <c r="B25" s="15"/>
      <c r="C25" s="59"/>
      <c r="D25" s="18"/>
      <c r="E25" s="18"/>
      <c r="F25" s="17"/>
      <c r="G25" s="14"/>
      <c r="H25" s="15"/>
      <c r="I25" s="17"/>
      <c r="J25" s="17"/>
      <c r="K25" s="33"/>
      <c r="L25" s="17"/>
      <c r="M25" s="17"/>
      <c r="N25" s="17"/>
      <c r="O25" s="17"/>
      <c r="Q25" s="45"/>
      <c r="R25" s="15"/>
      <c r="S25" s="15"/>
    </row>
    <row r="26" ht="15.75" customHeight="1">
      <c r="A26" s="18"/>
      <c r="B26" s="15"/>
      <c r="C26" s="59"/>
      <c r="D26" s="18"/>
      <c r="E26" s="18"/>
      <c r="F26" s="17"/>
      <c r="G26" s="18"/>
      <c r="H26" s="15"/>
      <c r="I26" s="15"/>
      <c r="J26" s="60"/>
      <c r="K26" s="33"/>
      <c r="L26" s="17"/>
      <c r="M26" s="17"/>
      <c r="N26" s="17">
        <f t="shared" ref="N26:N43" si="1">IFERROR(M26+K26,"Inserir Horário de Início")</f>
        <v>0</v>
      </c>
      <c r="O26" s="17"/>
      <c r="P26" s="15"/>
      <c r="Q26" s="61"/>
      <c r="R26" s="15"/>
      <c r="S26" s="15"/>
    </row>
    <row r="27" ht="15.75" customHeight="1">
      <c r="A27" s="18" t="str">
        <f>IFERROR(VLOOKUP(B27, 'Validação de Dados'!$A$1:$C$491, 3, FALSE()),"Inserir CC")</f>
        <v>Inserir CC</v>
      </c>
      <c r="B27" s="15"/>
      <c r="C27" s="15"/>
      <c r="D27" s="15"/>
      <c r="E27" s="15"/>
      <c r="F27" s="15"/>
      <c r="G27" s="15"/>
      <c r="H27" s="15"/>
      <c r="I27" s="15"/>
      <c r="J27" s="54"/>
      <c r="K27" s="33">
        <f t="shared" ref="K27:K43" si="2">IFERROR((C27-D27)/17,"Inserir CC")</f>
        <v>0</v>
      </c>
      <c r="L27" s="17"/>
      <c r="M27" s="17"/>
      <c r="N27" s="17">
        <f t="shared" si="1"/>
        <v>0</v>
      </c>
      <c r="O27" s="34"/>
      <c r="P27" s="34"/>
      <c r="Q27" s="52"/>
      <c r="R27" s="34"/>
      <c r="S27" s="34"/>
    </row>
    <row r="28" ht="15.75" customHeight="1">
      <c r="A28" s="18" t="str">
        <f>IFERROR(VLOOKUP(B28, 'Validação de Dados'!$A$1:$C$491, 3, FALSE()),"Inserir CC")</f>
        <v>Inserir CC</v>
      </c>
      <c r="B28" s="21"/>
      <c r="C28" s="14" t="str">
        <f>IFERROR(VLOOKUP(B28, 'Validação de Dados'!$A$1:$C$491, 2, FALSE()),"Inserir CC")</f>
        <v>Inserir CC</v>
      </c>
      <c r="D28" s="14"/>
      <c r="E28" s="17"/>
      <c r="F28" s="17"/>
      <c r="G28" s="14"/>
      <c r="H28" s="14"/>
      <c r="I28" s="14"/>
      <c r="J28" s="17"/>
      <c r="K28" s="33" t="str">
        <f t="shared" si="2"/>
        <v>Inserir CC</v>
      </c>
      <c r="L28" s="17"/>
      <c r="M28" s="17"/>
      <c r="N28" s="17" t="str">
        <f t="shared" si="1"/>
        <v>Inserir Horário de Início</v>
      </c>
      <c r="O28" s="17"/>
      <c r="Q28" s="45"/>
      <c r="R28" s="47"/>
      <c r="S28" s="15"/>
    </row>
    <row r="29" ht="15.75" customHeight="1">
      <c r="A29" s="18" t="str">
        <f>IFERROR(VLOOKUP(B29, 'Validação de Dados'!$A$1:$C$491, 3, FALSE()),"Inserir CC")</f>
        <v>Inserir CC</v>
      </c>
      <c r="B29" s="21"/>
      <c r="C29" s="14" t="str">
        <f>IFERROR(VLOOKUP(B29, 'Validação de Dados'!$A$1:$C$491, 2, FALSE()),"Inserir CC")</f>
        <v>Inserir CC</v>
      </c>
      <c r="D29" s="14"/>
      <c r="E29" s="17"/>
      <c r="F29" s="17"/>
      <c r="G29" s="14"/>
      <c r="H29" s="14"/>
      <c r="I29" s="14"/>
      <c r="J29" s="17"/>
      <c r="K29" s="33" t="str">
        <f t="shared" si="2"/>
        <v>Inserir CC</v>
      </c>
      <c r="L29" s="17"/>
      <c r="M29" s="17"/>
      <c r="N29" s="17" t="str">
        <f t="shared" si="1"/>
        <v>Inserir Horário de Início</v>
      </c>
      <c r="O29" s="17"/>
      <c r="Q29" s="45"/>
      <c r="R29" s="47"/>
      <c r="S29" s="15"/>
    </row>
    <row r="30" ht="15.75" customHeight="1">
      <c r="A30" s="18" t="str">
        <f>IFERROR(VLOOKUP(B30, 'Validação de Dados'!$A$1:$C$491, 3, FALSE()),"Inserir CC")</f>
        <v>Inserir CC</v>
      </c>
      <c r="B30" s="21"/>
      <c r="C30" s="14" t="str">
        <f>IFERROR(VLOOKUP(B30, 'Validação de Dados'!$A$1:$C$491, 2, FALSE()),"Inserir CC")</f>
        <v>Inserir CC</v>
      </c>
      <c r="D30" s="14"/>
      <c r="E30" s="17"/>
      <c r="F30" s="17"/>
      <c r="G30" s="14"/>
      <c r="H30" s="14"/>
      <c r="I30" s="14"/>
      <c r="J30" s="17"/>
      <c r="K30" s="33" t="str">
        <f t="shared" si="2"/>
        <v>Inserir CC</v>
      </c>
      <c r="L30" s="17"/>
      <c r="M30" s="17"/>
      <c r="N30" s="17" t="str">
        <f t="shared" si="1"/>
        <v>Inserir Horário de Início</v>
      </c>
      <c r="O30" s="17"/>
      <c r="Q30" s="45"/>
      <c r="R30" s="15"/>
      <c r="S30" s="15"/>
    </row>
    <row r="31" ht="15.75" customHeight="1">
      <c r="A31" s="18" t="str">
        <f>IFERROR(VLOOKUP(B31, 'Validação de Dados'!$A$1:$C$491, 3, FALSE()),"Inserir CC")</f>
        <v>Inserir CC</v>
      </c>
      <c r="B31" s="21"/>
      <c r="C31" s="14" t="str">
        <f>IFERROR(VLOOKUP(B31, 'Validação de Dados'!$A$1:$C$491, 2, FALSE()),"Inserir CC")</f>
        <v>Inserir CC</v>
      </c>
      <c r="D31" s="14"/>
      <c r="E31" s="17"/>
      <c r="F31" s="17"/>
      <c r="G31" s="14"/>
      <c r="H31" s="14"/>
      <c r="I31" s="14"/>
      <c r="J31" s="17"/>
      <c r="K31" s="33" t="str">
        <f t="shared" si="2"/>
        <v>Inserir CC</v>
      </c>
      <c r="L31" s="17"/>
      <c r="M31" s="17"/>
      <c r="N31" s="17" t="str">
        <f t="shared" si="1"/>
        <v>Inserir Horário de Início</v>
      </c>
      <c r="O31" s="17"/>
      <c r="Q31" s="45"/>
      <c r="R31" s="15"/>
      <c r="S31" s="15"/>
    </row>
    <row r="32" ht="15.75" customHeight="1">
      <c r="A32" s="18" t="str">
        <f>IFERROR(VLOOKUP(B32, 'Validação de Dados'!$A$1:$C$491, 3, FALSE()),"Inserir CC")</f>
        <v>Inserir CC</v>
      </c>
      <c r="B32" s="21"/>
      <c r="C32" s="14" t="str">
        <f>IFERROR(VLOOKUP(B32, 'Validação de Dados'!$A$1:$C$491, 2, FALSE()),"Inserir CC")</f>
        <v>Inserir CC</v>
      </c>
      <c r="D32" s="14"/>
      <c r="E32" s="17"/>
      <c r="F32" s="17"/>
      <c r="G32" s="14"/>
      <c r="H32" s="14"/>
      <c r="I32" s="14"/>
      <c r="J32" s="17"/>
      <c r="K32" s="33" t="str">
        <f t="shared" si="2"/>
        <v>Inserir CC</v>
      </c>
      <c r="L32" s="17"/>
      <c r="M32" s="17"/>
      <c r="N32" s="17" t="str">
        <f t="shared" si="1"/>
        <v>Inserir Horário de Início</v>
      </c>
      <c r="O32" s="17"/>
      <c r="Q32" s="45"/>
      <c r="R32" s="15"/>
      <c r="S32" s="15"/>
    </row>
    <row r="33" ht="15.75" customHeight="1">
      <c r="A33" s="18" t="str">
        <f>IFERROR(VLOOKUP(B33, 'Validação de Dados'!$A$1:$C$491, 3, FALSE()),"Inserir CC")</f>
        <v>Inserir CC</v>
      </c>
      <c r="B33" s="21"/>
      <c r="C33" s="14" t="str">
        <f>IFERROR(VLOOKUP(B33, 'Validação de Dados'!$A$1:$C$491, 2, FALSE()),"Inserir CC")</f>
        <v>Inserir CC</v>
      </c>
      <c r="D33" s="14"/>
      <c r="E33" s="17"/>
      <c r="F33" s="17"/>
      <c r="G33" s="14"/>
      <c r="H33" s="14"/>
      <c r="I33" s="14"/>
      <c r="J33" s="17"/>
      <c r="K33" s="33" t="str">
        <f t="shared" si="2"/>
        <v>Inserir CC</v>
      </c>
      <c r="L33" s="17"/>
      <c r="M33" s="17"/>
      <c r="N33" s="17" t="str">
        <f t="shared" si="1"/>
        <v>Inserir Horário de Início</v>
      </c>
      <c r="P33" s="17"/>
      <c r="Q33" s="45"/>
      <c r="R33" s="15"/>
      <c r="S33" s="15"/>
    </row>
    <row r="34" ht="15.75" customHeight="1">
      <c r="A34" s="18" t="str">
        <f>IFERROR(VLOOKUP(B34, 'Validação de Dados'!$A$1:$C$491, 3, FALSE()),"Inserir CC")</f>
        <v>Inserir CC</v>
      </c>
      <c r="B34" s="45"/>
      <c r="C34" s="14" t="str">
        <f>IFERROR(VLOOKUP(B34, 'Validação de Dados'!$A$1:$C$491, 2, FALSE()),"Inserir CC")</f>
        <v>Inserir CC</v>
      </c>
      <c r="D34" s="14"/>
      <c r="E34" s="17"/>
      <c r="F34" s="17"/>
      <c r="G34" s="14"/>
      <c r="H34" s="14"/>
      <c r="I34" s="14"/>
      <c r="J34" s="17"/>
      <c r="K34" s="33" t="str">
        <f t="shared" si="2"/>
        <v>Inserir CC</v>
      </c>
      <c r="L34" s="17"/>
      <c r="M34" s="17"/>
      <c r="N34" s="17" t="str">
        <f t="shared" si="1"/>
        <v>Inserir Horário de Início</v>
      </c>
      <c r="O34" s="17"/>
      <c r="Q34" s="47"/>
      <c r="S34" s="15"/>
    </row>
    <row r="35" ht="15.75" customHeight="1">
      <c r="A35" s="18" t="str">
        <f>IFERROR(VLOOKUP(B35, 'Validação de Dados'!$A$1:$C$491, 3, FALSE()),"Inserir CC")</f>
        <v>Inserir CC</v>
      </c>
      <c r="B35" s="45"/>
      <c r="C35" s="14" t="str">
        <f>IFERROR(VLOOKUP(B35, 'Validação de Dados'!$A$1:$C$491, 2, FALSE()),"Inserir CC")</f>
        <v>Inserir CC</v>
      </c>
      <c r="D35" s="14"/>
      <c r="E35" s="17"/>
      <c r="F35" s="17"/>
      <c r="G35" s="14"/>
      <c r="H35" s="14"/>
      <c r="I35" s="14"/>
      <c r="J35" s="17"/>
      <c r="K35" s="33" t="str">
        <f t="shared" si="2"/>
        <v>Inserir CC</v>
      </c>
      <c r="L35" s="17"/>
      <c r="M35" s="17"/>
      <c r="N35" s="17" t="str">
        <f t="shared" si="1"/>
        <v>Inserir Horário de Início</v>
      </c>
      <c r="O35" s="17"/>
      <c r="Q35" s="47"/>
      <c r="S35" s="15"/>
    </row>
    <row r="36" ht="15.75" customHeight="1">
      <c r="A36" s="18" t="str">
        <f>IFERROR(VLOOKUP(B36, 'Validação de Dados'!$A$1:$C$491, 3, FALSE()),"Inserir CC")</f>
        <v>Inserir CC</v>
      </c>
      <c r="B36" s="21"/>
      <c r="C36" s="14" t="str">
        <f>IFERROR(VLOOKUP(B36, 'Validação de Dados'!$A$1:$C$491, 2, FALSE()),"Inserir CC")</f>
        <v>Inserir CC</v>
      </c>
      <c r="D36" s="14"/>
      <c r="E36" s="17"/>
      <c r="F36" s="17"/>
      <c r="G36" s="14"/>
      <c r="H36" s="14"/>
      <c r="I36" s="14"/>
      <c r="J36" s="17"/>
      <c r="K36" s="33" t="str">
        <f t="shared" si="2"/>
        <v>Inserir CC</v>
      </c>
      <c r="L36" s="17"/>
      <c r="M36" s="17"/>
      <c r="N36" s="17" t="str">
        <f t="shared" si="1"/>
        <v>Inserir Horário de Início</v>
      </c>
      <c r="O36" s="17"/>
      <c r="Q36" s="45"/>
      <c r="S36" s="15"/>
    </row>
    <row r="37" ht="15.75" customHeight="1">
      <c r="A37" s="18" t="str">
        <f>IFERROR(VLOOKUP(B37, 'Validação de Dados'!$A$1:$C$491, 3, FALSE()),"Inserir CC")</f>
        <v>Inserir CC</v>
      </c>
      <c r="B37" s="21"/>
      <c r="C37" s="14" t="str">
        <f>IFERROR(VLOOKUP(B37, 'Validação de Dados'!$A$1:$C$491, 2, FALSE()),"Inserir CC")</f>
        <v>Inserir CC</v>
      </c>
      <c r="D37" s="14"/>
      <c r="E37" s="17"/>
      <c r="F37" s="17"/>
      <c r="G37" s="14"/>
      <c r="H37" s="14"/>
      <c r="I37" s="14"/>
      <c r="J37" s="17"/>
      <c r="K37" s="33" t="str">
        <f t="shared" si="2"/>
        <v>Inserir CC</v>
      </c>
      <c r="L37" s="17"/>
      <c r="M37" s="17"/>
      <c r="N37" s="17" t="str">
        <f t="shared" si="1"/>
        <v>Inserir Horário de Início</v>
      </c>
      <c r="O37" s="17"/>
      <c r="Q37" s="45"/>
      <c r="R37" s="15"/>
      <c r="S37" s="15"/>
    </row>
    <row r="38" ht="15.75" customHeight="1">
      <c r="A38" s="18" t="str">
        <f>IFERROR(VLOOKUP(B38, 'Validação de Dados'!$A$1:$C$491, 3, FALSE()),"Inserir CC")</f>
        <v>Inserir CC</v>
      </c>
      <c r="B38" s="21"/>
      <c r="C38" s="14" t="str">
        <f>IFERROR(VLOOKUP(B38, 'Validação de Dados'!$A$1:$C$491, 2, FALSE()),"Inserir CC")</f>
        <v>Inserir CC</v>
      </c>
      <c r="D38" s="14"/>
      <c r="E38" s="17"/>
      <c r="F38" s="17"/>
      <c r="G38" s="14"/>
      <c r="H38" s="14"/>
      <c r="I38" s="14"/>
      <c r="J38" s="17"/>
      <c r="K38" s="33" t="str">
        <f t="shared" si="2"/>
        <v>Inserir CC</v>
      </c>
      <c r="L38" s="17"/>
      <c r="M38" s="17"/>
      <c r="N38" s="17" t="str">
        <f t="shared" si="1"/>
        <v>Inserir Horário de Início</v>
      </c>
      <c r="O38" s="17"/>
      <c r="Q38" s="45"/>
      <c r="R38" s="15"/>
      <c r="S38" s="15"/>
    </row>
    <row r="39" ht="15.75" customHeight="1">
      <c r="A39" s="18" t="str">
        <f>IFERROR(VLOOKUP(B39, 'Validação de Dados'!$A$1:$C$491, 3, FALSE()),"Inserir CC")</f>
        <v>Inserir CC</v>
      </c>
      <c r="B39" s="21"/>
      <c r="C39" s="14" t="str">
        <f>IFERROR(VLOOKUP(B39, 'Validação de Dados'!$A$1:$C$491, 2, FALSE()),"Inserir CC")</f>
        <v>Inserir CC</v>
      </c>
      <c r="D39" s="14"/>
      <c r="E39" s="17"/>
      <c r="F39" s="17"/>
      <c r="G39" s="14"/>
      <c r="H39" s="14"/>
      <c r="I39" s="14"/>
      <c r="J39" s="17"/>
      <c r="K39" s="33" t="str">
        <f t="shared" si="2"/>
        <v>Inserir CC</v>
      </c>
      <c r="L39" s="17"/>
      <c r="M39" s="17"/>
      <c r="N39" s="17" t="str">
        <f t="shared" si="1"/>
        <v>Inserir Horário de Início</v>
      </c>
      <c r="O39" s="17"/>
      <c r="Q39" s="15"/>
      <c r="S39" s="15"/>
    </row>
    <row r="40" ht="15.75" customHeight="1">
      <c r="A40" s="18" t="str">
        <f>IFERROR(VLOOKUP(B40, 'Validação de Dados'!$A$1:$C$491, 3, FALSE()),"Inserir CC")</f>
        <v>Inserir CC</v>
      </c>
      <c r="B40" s="21"/>
      <c r="C40" s="14" t="str">
        <f>IFERROR(VLOOKUP(B40, 'Validação de Dados'!$A$1:$C$491, 2, FALSE()),"Inserir CC")</f>
        <v>Inserir CC</v>
      </c>
      <c r="D40" s="14"/>
      <c r="E40" s="17"/>
      <c r="F40" s="17"/>
      <c r="G40" s="14"/>
      <c r="H40" s="14"/>
      <c r="I40" s="14"/>
      <c r="J40" s="17"/>
      <c r="K40" s="33" t="str">
        <f t="shared" si="2"/>
        <v>Inserir CC</v>
      </c>
      <c r="L40" s="17"/>
      <c r="M40" s="17"/>
      <c r="N40" s="17" t="str">
        <f t="shared" si="1"/>
        <v>Inserir Horário de Início</v>
      </c>
      <c r="O40" s="17"/>
      <c r="Q40" s="45"/>
      <c r="R40" s="15"/>
      <c r="S40" s="15"/>
    </row>
    <row r="41" ht="15.75" customHeight="1">
      <c r="A41" s="18" t="str">
        <f>IFERROR(VLOOKUP(B41, 'Validação de Dados'!$A$1:$C$491, 3, FALSE()),"Inserir CC")</f>
        <v>Inserir CC</v>
      </c>
      <c r="B41" s="45"/>
      <c r="C41" s="14" t="str">
        <f>IFERROR(VLOOKUP(B41, 'Validação de Dados'!$A$1:$C$491, 2, FALSE()),"Inserir CC")</f>
        <v>Inserir CC</v>
      </c>
      <c r="D41" s="14"/>
      <c r="E41" s="14"/>
      <c r="F41" s="17"/>
      <c r="G41" s="14"/>
      <c r="H41" s="17"/>
      <c r="I41" s="33"/>
      <c r="J41" s="17"/>
      <c r="K41" s="33" t="str">
        <f t="shared" si="2"/>
        <v>Inserir CC</v>
      </c>
      <c r="L41" s="17"/>
      <c r="M41" s="17"/>
      <c r="N41" s="17" t="str">
        <f t="shared" si="1"/>
        <v>Inserir Horário de Início</v>
      </c>
      <c r="O41" s="34"/>
      <c r="P41" s="52"/>
      <c r="Q41" s="45"/>
      <c r="R41" s="34"/>
    </row>
    <row r="42" ht="15.75" customHeight="1">
      <c r="A42" s="18" t="str">
        <f>IFERROR(VLOOKUP(B42, 'Validação de Dados'!$A$1:$C$491, 3, FALSE()),"Inserir CC")</f>
        <v>Inserir CC</v>
      </c>
      <c r="B42" s="12"/>
      <c r="C42" s="14" t="str">
        <f>IFERROR(VLOOKUP(B42, 'Validação de Dados'!$A$1:$C$491, 2, FALSE()),"Inserir CC")</f>
        <v>Inserir CC</v>
      </c>
      <c r="D42" s="53"/>
      <c r="E42" s="54"/>
      <c r="F42" s="53"/>
      <c r="G42" s="53"/>
      <c r="H42" s="53"/>
      <c r="I42" s="53"/>
      <c r="J42" s="54"/>
      <c r="K42" s="33" t="str">
        <f t="shared" si="2"/>
        <v>Inserir CC</v>
      </c>
      <c r="L42" s="17"/>
      <c r="M42" s="17"/>
      <c r="N42" s="17" t="str">
        <f t="shared" si="1"/>
        <v>Inserir Horário de Início</v>
      </c>
      <c r="O42" s="54"/>
      <c r="P42" s="34"/>
      <c r="Q42" s="55"/>
      <c r="R42" s="34"/>
      <c r="S42" s="34"/>
    </row>
    <row r="43" ht="15.75" customHeight="1">
      <c r="A43" s="18" t="str">
        <f>IFERROR(VLOOKUP(B43, 'Validação de Dados'!$A$1:$C$491, 3, FALSE()),"Inserir CC")</f>
        <v>Inserir CC</v>
      </c>
      <c r="B43" s="12"/>
      <c r="C43" s="14" t="str">
        <f>IFERROR(VLOOKUP(B43, 'Validação de Dados'!$A$1:$C$491, 2, FALSE()),"Inserir CC")</f>
        <v>Inserir CC</v>
      </c>
      <c r="D43" s="11"/>
      <c r="E43" s="34"/>
      <c r="F43" s="53"/>
      <c r="G43" s="53"/>
      <c r="H43" s="11"/>
      <c r="I43" s="11"/>
      <c r="J43" s="54"/>
      <c r="K43" s="33" t="str">
        <f t="shared" si="2"/>
        <v>Inserir CC</v>
      </c>
      <c r="L43" s="17"/>
      <c r="M43" s="17"/>
      <c r="N43" s="17" t="str">
        <f t="shared" si="1"/>
        <v>Inserir Horário de Início</v>
      </c>
      <c r="O43" s="34"/>
      <c r="P43" s="34"/>
      <c r="Q43" s="52"/>
      <c r="R43" s="34"/>
      <c r="S43" s="34"/>
    </row>
    <row r="44" ht="15.75" customHeight="1">
      <c r="Q44" s="45"/>
    </row>
    <row r="45" ht="15.75" customHeight="1"/>
    <row r="46" ht="15.75" customHeight="1">
      <c r="A46" s="18"/>
      <c r="B46" s="15"/>
      <c r="C46" s="14"/>
      <c r="D46" s="14"/>
      <c r="E46" s="17"/>
      <c r="F46" s="36"/>
      <c r="G46" s="14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5"/>
      <c r="B47" s="15"/>
      <c r="C47" s="14"/>
      <c r="D47" s="14"/>
      <c r="E47" s="17"/>
      <c r="F47" s="36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5"/>
      <c r="B48" s="15"/>
      <c r="C48" s="14"/>
      <c r="D48" s="14"/>
      <c r="E48" s="17"/>
      <c r="F48" s="36"/>
      <c r="G48" s="62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15"/>
      <c r="C49" s="14"/>
      <c r="D49" s="14"/>
      <c r="E49" s="17"/>
      <c r="F49" s="63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15"/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15"/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38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39"/>
      <c r="B244" s="39"/>
      <c r="C244" s="39"/>
      <c r="D244" s="39"/>
      <c r="E244" s="39"/>
      <c r="G244" s="39"/>
      <c r="H244" s="39"/>
      <c r="I244" s="39"/>
      <c r="O244" s="39"/>
      <c r="Q244" s="39"/>
      <c r="R244" s="39"/>
      <c r="S244" s="39"/>
    </row>
    <row r="245" ht="15.75" customHeight="1">
      <c r="A245" s="39"/>
      <c r="B245" s="39"/>
      <c r="C245" s="39"/>
      <c r="D245" s="39"/>
      <c r="E245" s="39"/>
      <c r="G245" s="39"/>
      <c r="H245" s="39"/>
      <c r="I245" s="39"/>
      <c r="O245" s="39"/>
      <c r="Q245" s="39"/>
      <c r="R245" s="39"/>
      <c r="S245" s="39"/>
    </row>
    <row r="246" ht="15.75" customHeight="1">
      <c r="A246" s="39"/>
      <c r="B246" s="39"/>
      <c r="C246" s="39"/>
      <c r="D246" s="39"/>
      <c r="E246" s="39"/>
      <c r="G246" s="39"/>
      <c r="H246" s="39"/>
      <c r="I246" s="39"/>
      <c r="O246" s="39"/>
      <c r="Q246" s="39"/>
      <c r="R246" s="39"/>
      <c r="S246" s="39"/>
    </row>
    <row r="247" ht="15.75" customHeight="1">
      <c r="A247" s="39"/>
      <c r="B247" s="39"/>
      <c r="C247" s="39"/>
      <c r="D247" s="39"/>
      <c r="E247" s="39"/>
      <c r="G247" s="39"/>
      <c r="H247" s="39"/>
      <c r="I247" s="39"/>
      <c r="O247" s="39"/>
      <c r="Q247" s="39"/>
      <c r="R247" s="39"/>
      <c r="S247" s="39"/>
    </row>
    <row r="248" ht="15.75" customHeight="1">
      <c r="A248" s="39"/>
      <c r="B248" s="39"/>
      <c r="C248" s="39"/>
      <c r="D248" s="39"/>
      <c r="E248" s="39"/>
      <c r="G248" s="39"/>
      <c r="H248" s="39"/>
      <c r="I248" s="39"/>
      <c r="O248" s="39"/>
      <c r="Q248" s="39"/>
      <c r="R248" s="39"/>
      <c r="S248" s="39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S$45"/>
  <mergeCells count="1">
    <mergeCell ref="A2:Q2"/>
  </mergeCells>
  <conditionalFormatting sqref="B5:B16 B19:B38 B40 B42:B43 B45">
    <cfRule type="expression" dxfId="0" priority="1">
      <formula>cont.se</formula>
    </cfRule>
  </conditionalFormatting>
  <dataValidations>
    <dataValidation type="list" allowBlank="1" sqref="D5:E26 D27:D40 D41:E41 D42:D43 C46:D910">
      <formula1>'Validação de Dados'!$B$2:$B$491</formula1>
    </dataValidation>
    <dataValidation type="list" allowBlank="1" showInputMessage="1" prompt="Insira um componente válido" sqref="B5:B43 B46:B910">
      <formula1>'Validação de Dados'!$A$2:$A$491</formula1>
    </dataValidation>
    <dataValidation type="list" allowBlank="1" showInputMessage="1" prompt="Insira um código válido" sqref="A47:A910">
      <formula1>'Validação de Dados'!$C$2:$C$491</formula1>
    </dataValidation>
    <dataValidation type="list" allowBlank="1" showErrorMessage="1" sqref="M5:M43">
      <formula1>"13,14,15,16,17,18,19,20,21,22"</formula1>
    </dataValidation>
    <dataValidation type="list" allowBlank="1" sqref="G5:I21 G22 G23:I40 G41 G42:I43 G46:I910">
      <formula1>'Validação de Dados'!$C$505:$C$510</formula1>
    </dataValidation>
    <dataValidation type="list" allowBlank="1" sqref="R5:S5 Q6:S33 Q34:Q36 S34:S36 Q37:S38 Q39 S39 Q40:S40 P41:R41 Q42:S42 O43:S43 Q46:S910">
      <formula1>'Lista Professores'!$A$1:$A$138</formula1>
    </dataValidation>
    <dataValidation type="list" allowBlank="1" showErrorMessage="1" sqref="L5:L43">
      <formula1>"SEG,TER,QUA,QUI,SEX"</formula1>
    </dataValidation>
    <dataValidation type="list" allowBlank="1" sqref="Q5">
      <formula1>'Lista Professores'!$A$1:$A$140</formula1>
    </dataValidation>
    <dataValidation type="list" allowBlank="1" sqref="E27:E40 E42:E43 E46:E910">
      <formula1>'Validação de Dados'!$C$497:$C$502</formula1>
    </dataValidation>
    <dataValidation type="list" allowBlank="1" sqref="O5:O32 P33 O34:O40 O42 O46:O910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71.0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3.13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min="15" max="15" width="23.0"/>
    <col customWidth="1" min="16" max="16" width="44.0"/>
    <col customWidth="1" min="17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210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8" t="str">
        <f>IFERROR(VLOOKUP(B5, 'Validação de Dados'!$A$1:$C$491, 3, FALSE()),"Inserir CC")</f>
        <v>GCECULT340</v>
      </c>
      <c r="B5" s="11" t="s">
        <v>211</v>
      </c>
      <c r="C5" s="14">
        <v>51.0</v>
      </c>
      <c r="D5" s="14"/>
      <c r="E5" s="18"/>
      <c r="F5" s="36">
        <v>2.0</v>
      </c>
      <c r="G5" s="13" t="s">
        <v>67</v>
      </c>
      <c r="H5" s="14"/>
      <c r="I5" s="15"/>
      <c r="J5" s="16">
        <v>30.0</v>
      </c>
      <c r="K5" s="33"/>
      <c r="L5" s="16" t="s">
        <v>53</v>
      </c>
      <c r="M5" s="16">
        <v>16.0</v>
      </c>
      <c r="N5" s="16">
        <v>19.0</v>
      </c>
      <c r="O5" s="16" t="s">
        <v>212</v>
      </c>
      <c r="P5" s="28" t="s">
        <v>213</v>
      </c>
      <c r="Q5" s="19" t="s">
        <v>158</v>
      </c>
      <c r="R5" s="20" t="s">
        <v>157</v>
      </c>
      <c r="S5" s="47"/>
      <c r="T5" s="64" t="s">
        <v>214</v>
      </c>
    </row>
    <row r="6" ht="15.75" customHeight="1">
      <c r="A6" s="18" t="str">
        <f>IFERROR(VLOOKUP(B6, 'Validação de Dados'!$A$1:$C$491, 3, FALSE()),"Inserir CC")</f>
        <v>GCECULT179</v>
      </c>
      <c r="B6" s="18" t="s">
        <v>215</v>
      </c>
      <c r="C6" s="14">
        <v>68.0</v>
      </c>
      <c r="D6" s="14"/>
      <c r="E6" s="18"/>
      <c r="F6" s="36">
        <v>2.0</v>
      </c>
      <c r="G6" s="13" t="s">
        <v>67</v>
      </c>
      <c r="H6" s="14"/>
      <c r="I6" s="15"/>
      <c r="J6" s="16">
        <v>30.0</v>
      </c>
      <c r="K6" s="33"/>
      <c r="L6" s="16" t="s">
        <v>45</v>
      </c>
      <c r="M6" s="16">
        <v>13.0</v>
      </c>
      <c r="N6" s="16">
        <v>17.0</v>
      </c>
      <c r="O6" s="16" t="s">
        <v>214</v>
      </c>
      <c r="Q6" s="19" t="s">
        <v>216</v>
      </c>
      <c r="R6" s="15"/>
      <c r="S6" s="47"/>
    </row>
    <row r="7" ht="16.5" customHeight="1">
      <c r="A7" s="11" t="str">
        <f>IFERROR(VLOOKUP(B7, 'Validação de Dados'!$A$1:$C$491, 3, FALSE()),"Inserir CC")</f>
        <v>GCECULT181</v>
      </c>
      <c r="B7" s="34" t="s">
        <v>217</v>
      </c>
      <c r="C7" s="14">
        <v>51.0</v>
      </c>
      <c r="D7" s="18"/>
      <c r="E7" s="18"/>
      <c r="F7" s="36">
        <v>2.0</v>
      </c>
      <c r="G7" s="13" t="s">
        <v>67</v>
      </c>
      <c r="H7" s="14"/>
      <c r="I7" s="15"/>
      <c r="J7" s="16">
        <v>30.0</v>
      </c>
      <c r="K7" s="33"/>
      <c r="L7" s="16" t="s">
        <v>40</v>
      </c>
      <c r="M7" s="16">
        <v>17.0</v>
      </c>
      <c r="N7" s="16">
        <v>20.0</v>
      </c>
      <c r="O7" s="17"/>
      <c r="Q7" s="19" t="s">
        <v>149</v>
      </c>
      <c r="R7" s="15"/>
      <c r="S7" s="15"/>
    </row>
    <row r="8" ht="15.75" customHeight="1">
      <c r="A8" s="11" t="str">
        <f>IFERROR(VLOOKUP(B8, 'Validação de Dados'!$A$1:$C$491, 3, FALSE()),"Inserir CC")</f>
        <v>GCECULT015</v>
      </c>
      <c r="B8" s="34" t="s">
        <v>192</v>
      </c>
      <c r="C8" s="14">
        <v>68.0</v>
      </c>
      <c r="D8" s="18"/>
      <c r="E8" s="18"/>
      <c r="F8" s="36">
        <v>2.0</v>
      </c>
      <c r="G8" s="13" t="s">
        <v>67</v>
      </c>
      <c r="H8" s="14"/>
      <c r="I8" s="15"/>
      <c r="J8" s="16">
        <v>50.0</v>
      </c>
      <c r="K8" s="33"/>
      <c r="L8" s="16" t="s">
        <v>40</v>
      </c>
      <c r="M8" s="16">
        <v>13.0</v>
      </c>
      <c r="N8" s="16">
        <v>17.0</v>
      </c>
      <c r="O8" s="17"/>
      <c r="Q8" s="19" t="s">
        <v>193</v>
      </c>
      <c r="R8" s="15"/>
      <c r="S8" s="15"/>
    </row>
    <row r="9" ht="16.5" customHeight="1">
      <c r="A9" s="18" t="str">
        <f>IFERROR(VLOOKUP(B9, 'Validação de Dados'!$A$1:$C$491, 3, FALSE()),"Inserir CC")</f>
        <v>GCECULT182</v>
      </c>
      <c r="B9" s="15" t="s">
        <v>218</v>
      </c>
      <c r="C9" s="14">
        <v>34.0</v>
      </c>
      <c r="D9" s="18"/>
      <c r="E9" s="18"/>
      <c r="F9" s="36">
        <v>2.0</v>
      </c>
      <c r="G9" s="13" t="s">
        <v>67</v>
      </c>
      <c r="H9" s="14"/>
      <c r="I9" s="15"/>
      <c r="J9" s="16">
        <v>30.0</v>
      </c>
      <c r="K9" s="33"/>
      <c r="L9" s="16" t="s">
        <v>29</v>
      </c>
      <c r="M9" s="16">
        <v>16.0</v>
      </c>
      <c r="N9" s="16">
        <v>18.0</v>
      </c>
      <c r="O9" s="17"/>
      <c r="Q9" s="19" t="s">
        <v>193</v>
      </c>
      <c r="R9" s="15"/>
      <c r="S9" s="15"/>
    </row>
    <row r="10" ht="15.75" customHeight="1">
      <c r="A10" s="18" t="str">
        <f>IFERROR(VLOOKUP(B10, 'Validação de Dados'!$A$1:$C$491, 3, FALSE()),"Inserir CC")</f>
        <v>GCECULT183</v>
      </c>
      <c r="B10" s="15" t="s">
        <v>219</v>
      </c>
      <c r="C10" s="14">
        <v>34.0</v>
      </c>
      <c r="D10" s="18"/>
      <c r="E10" s="18"/>
      <c r="F10" s="36">
        <v>2.0</v>
      </c>
      <c r="G10" s="13" t="s">
        <v>67</v>
      </c>
      <c r="H10" s="14"/>
      <c r="I10" s="15"/>
      <c r="J10" s="16">
        <v>30.0</v>
      </c>
      <c r="K10" s="33"/>
      <c r="L10" s="16" t="s">
        <v>53</v>
      </c>
      <c r="M10" s="16">
        <v>14.0</v>
      </c>
      <c r="N10" s="16">
        <v>16.0</v>
      </c>
      <c r="O10" s="17"/>
      <c r="Q10" s="19" t="s">
        <v>158</v>
      </c>
      <c r="R10" s="15"/>
      <c r="S10" s="15"/>
    </row>
    <row r="11" ht="15.75" customHeight="1">
      <c r="A11" s="18" t="str">
        <f>IFERROR(VLOOKUP(B11, 'Validação de Dados'!$A$1:$C$491, 3, FALSE()),"Inserir CC")</f>
        <v>GCECULT331</v>
      </c>
      <c r="B11" s="34" t="s">
        <v>220</v>
      </c>
      <c r="C11" s="14">
        <v>51.0</v>
      </c>
      <c r="D11" s="18"/>
      <c r="E11" s="18"/>
      <c r="F11" s="36">
        <v>2.0</v>
      </c>
      <c r="G11" s="13" t="s">
        <v>35</v>
      </c>
      <c r="H11" s="13"/>
      <c r="I11" s="15"/>
      <c r="J11" s="16">
        <v>50.0</v>
      </c>
      <c r="K11" s="33"/>
      <c r="L11" s="16" t="s">
        <v>36</v>
      </c>
      <c r="M11" s="16">
        <v>13.0</v>
      </c>
      <c r="N11" s="16">
        <v>16.0</v>
      </c>
      <c r="O11" s="17"/>
      <c r="Q11" s="19" t="s">
        <v>142</v>
      </c>
      <c r="R11" s="15"/>
      <c r="S11" s="15"/>
    </row>
    <row r="12" ht="15.75" customHeight="1">
      <c r="A12" s="24"/>
      <c r="B12" s="25"/>
      <c r="C12" s="24"/>
      <c r="D12" s="24"/>
      <c r="E12" s="24"/>
      <c r="F12" s="65"/>
      <c r="G12" s="24"/>
      <c r="H12" s="24"/>
      <c r="I12" s="25"/>
      <c r="J12" s="25"/>
      <c r="K12" s="33"/>
      <c r="L12" s="17"/>
      <c r="M12" s="17"/>
      <c r="N12" s="17"/>
      <c r="O12" s="17"/>
      <c r="Q12" s="45"/>
      <c r="R12" s="15"/>
      <c r="S12" s="15"/>
    </row>
    <row r="13" ht="15.75" customHeight="1">
      <c r="A13" s="18" t="str">
        <f>IFERROR(VLOOKUP(B13, 'Validação de Dados'!$A$1:$C$491, 3, FALSE()),"Inserir CC")</f>
        <v>GCECULT191</v>
      </c>
      <c r="B13" s="15" t="s">
        <v>221</v>
      </c>
      <c r="C13" s="14">
        <v>68.0</v>
      </c>
      <c r="D13" s="18"/>
      <c r="E13" s="18"/>
      <c r="F13" s="36">
        <v>4.0</v>
      </c>
      <c r="G13" s="13" t="s">
        <v>67</v>
      </c>
      <c r="H13" s="14"/>
      <c r="I13" s="15"/>
      <c r="J13" s="16">
        <v>30.0</v>
      </c>
      <c r="K13" s="33"/>
      <c r="L13" s="16" t="s">
        <v>45</v>
      </c>
      <c r="M13" s="16">
        <v>13.0</v>
      </c>
      <c r="N13" s="16">
        <v>17.0</v>
      </c>
      <c r="O13" s="16"/>
      <c r="Q13" s="19" t="s">
        <v>222</v>
      </c>
      <c r="R13" s="15"/>
      <c r="S13" s="15"/>
    </row>
    <row r="14" ht="15.75" customHeight="1">
      <c r="A14" s="18" t="str">
        <f>IFERROR(VLOOKUP(B14, 'Validação de Dados'!$A$1:$C$491, 3, FALSE()),"Inserir CC")</f>
        <v>GCECULT192</v>
      </c>
      <c r="B14" s="15" t="s">
        <v>223</v>
      </c>
      <c r="C14" s="14">
        <v>51.0</v>
      </c>
      <c r="D14" s="18"/>
      <c r="E14" s="18"/>
      <c r="F14" s="36">
        <v>4.0</v>
      </c>
      <c r="G14" s="13" t="s">
        <v>67</v>
      </c>
      <c r="H14" s="14"/>
      <c r="I14" s="15"/>
      <c r="J14" s="16">
        <v>30.0</v>
      </c>
      <c r="K14" s="33"/>
      <c r="L14" s="16" t="s">
        <v>40</v>
      </c>
      <c r="M14" s="16">
        <v>13.0</v>
      </c>
      <c r="N14" s="16">
        <v>16.0</v>
      </c>
      <c r="O14" s="17"/>
      <c r="Q14" s="19" t="s">
        <v>216</v>
      </c>
      <c r="R14" s="15"/>
      <c r="S14" s="15"/>
    </row>
    <row r="15" ht="15.75" customHeight="1">
      <c r="A15" s="18" t="str">
        <f>IFERROR(VLOOKUP(B15, 'Validação de Dados'!$A$1:$C$491, 3, FALSE()),"Inserir CC")</f>
        <v>GCECULT198</v>
      </c>
      <c r="B15" s="22" t="s">
        <v>224</v>
      </c>
      <c r="C15" s="14">
        <v>34.0</v>
      </c>
      <c r="D15" s="18"/>
      <c r="E15" s="18"/>
      <c r="F15" s="36">
        <v>4.0</v>
      </c>
      <c r="G15" s="13" t="s">
        <v>67</v>
      </c>
      <c r="H15" s="18"/>
      <c r="I15" s="15"/>
      <c r="J15" s="16">
        <v>30.0</v>
      </c>
      <c r="K15" s="33"/>
      <c r="L15" s="16" t="s">
        <v>36</v>
      </c>
      <c r="M15" s="16">
        <v>13.0</v>
      </c>
      <c r="N15" s="16">
        <v>15.0</v>
      </c>
      <c r="O15" s="17"/>
      <c r="Q15" s="19" t="s">
        <v>225</v>
      </c>
      <c r="R15" s="15"/>
      <c r="S15" s="15"/>
    </row>
    <row r="16" ht="15.75" customHeight="1">
      <c r="A16" s="18" t="str">
        <f>IFERROR(VLOOKUP(B16, 'Validação de Dados'!$A$1:$C$491, 3, FALSE()),"Inserir CC")</f>
        <v>GCECULT017</v>
      </c>
      <c r="B16" s="34" t="s">
        <v>226</v>
      </c>
      <c r="C16" s="14">
        <v>68.0</v>
      </c>
      <c r="D16" s="18"/>
      <c r="E16" s="18"/>
      <c r="F16" s="36">
        <v>4.0</v>
      </c>
      <c r="G16" s="13" t="s">
        <v>67</v>
      </c>
      <c r="H16" s="14"/>
      <c r="I16" s="15"/>
      <c r="J16" s="16">
        <v>50.0</v>
      </c>
      <c r="K16" s="33"/>
      <c r="L16" s="16" t="s">
        <v>53</v>
      </c>
      <c r="M16" s="16">
        <v>13.0</v>
      </c>
      <c r="N16" s="16">
        <v>17.0</v>
      </c>
      <c r="O16" s="17"/>
      <c r="Q16" s="19" t="s">
        <v>227</v>
      </c>
      <c r="R16" s="15"/>
      <c r="S16" s="15"/>
    </row>
    <row r="17" ht="15.75" customHeight="1">
      <c r="A17" s="18" t="str">
        <f>IFERROR(VLOOKUP(B17, 'Validação de Dados'!$A$1:$C$491, 3, FALSE()),"Inserir CC")</f>
        <v>GCECULT337</v>
      </c>
      <c r="B17" s="34" t="s">
        <v>165</v>
      </c>
      <c r="C17" s="14">
        <v>68.0</v>
      </c>
      <c r="D17" s="18">
        <v>17.0</v>
      </c>
      <c r="E17" s="18"/>
      <c r="F17" s="36">
        <v>4.0</v>
      </c>
      <c r="G17" s="13" t="s">
        <v>35</v>
      </c>
      <c r="H17" s="14"/>
      <c r="I17" s="15"/>
      <c r="J17" s="16">
        <v>50.0</v>
      </c>
      <c r="K17" s="33"/>
      <c r="L17" s="16" t="s">
        <v>36</v>
      </c>
      <c r="M17" s="16">
        <v>16.0</v>
      </c>
      <c r="N17" s="16">
        <v>19.0</v>
      </c>
      <c r="O17" s="17"/>
      <c r="Q17" s="19" t="s">
        <v>142</v>
      </c>
      <c r="R17" s="15"/>
      <c r="S17" s="15"/>
    </row>
    <row r="18" ht="15.75" customHeight="1">
      <c r="A18" s="18" t="str">
        <f>IFERROR(VLOOKUP(B18, 'Validação de Dados'!$A$1:$C$491, 3, FALSE()),"Inserir CC")</f>
        <v>GCECULT196</v>
      </c>
      <c r="B18" s="34" t="s">
        <v>228</v>
      </c>
      <c r="C18" s="14">
        <v>51.0</v>
      </c>
      <c r="D18" s="14">
        <v>17.0</v>
      </c>
      <c r="E18" s="18"/>
      <c r="F18" s="36">
        <v>4.0</v>
      </c>
      <c r="G18" s="13" t="s">
        <v>35</v>
      </c>
      <c r="H18" s="14"/>
      <c r="I18" s="15"/>
      <c r="J18" s="16">
        <v>50.0</v>
      </c>
      <c r="K18" s="33"/>
      <c r="L18" s="16" t="s">
        <v>29</v>
      </c>
      <c r="M18" s="16">
        <v>16.0</v>
      </c>
      <c r="N18" s="16">
        <v>19.0</v>
      </c>
      <c r="O18" s="17"/>
      <c r="Q18" s="19" t="s">
        <v>146</v>
      </c>
      <c r="R18" s="22"/>
      <c r="S18" s="15"/>
    </row>
    <row r="19" ht="15.75" customHeight="1">
      <c r="A19" s="18" t="str">
        <f>IFERROR(VLOOKUP(B19, 'Validação de Dados'!$A$1:$C$491, 3, FALSE()),"Inserir CC")</f>
        <v>GCECULT034</v>
      </c>
      <c r="B19" s="31" t="s">
        <v>229</v>
      </c>
      <c r="C19" s="14">
        <v>51.0</v>
      </c>
      <c r="D19" s="14"/>
      <c r="E19" s="18"/>
      <c r="F19" s="36">
        <v>4.0</v>
      </c>
      <c r="G19" s="13" t="s">
        <v>67</v>
      </c>
      <c r="H19" s="14"/>
      <c r="I19" s="15"/>
      <c r="J19" s="16">
        <v>50.0</v>
      </c>
      <c r="K19" s="33"/>
      <c r="L19" s="16" t="s">
        <v>29</v>
      </c>
      <c r="M19" s="16">
        <v>13.0</v>
      </c>
      <c r="N19" s="16">
        <v>16.0</v>
      </c>
      <c r="O19" s="16" t="s">
        <v>230</v>
      </c>
      <c r="Q19" s="19" t="s">
        <v>193</v>
      </c>
      <c r="R19" s="15"/>
      <c r="S19" s="15"/>
    </row>
    <row r="20" ht="15.75" customHeight="1">
      <c r="A20" s="66"/>
      <c r="B20" s="51"/>
      <c r="C20" s="14"/>
      <c r="D20" s="14"/>
      <c r="E20" s="18"/>
      <c r="F20" s="36"/>
      <c r="G20" s="14"/>
      <c r="H20" s="14"/>
      <c r="I20" s="15"/>
      <c r="J20" s="16">
        <v>30.0</v>
      </c>
      <c r="K20" s="33"/>
      <c r="L20" s="17"/>
      <c r="M20" s="17"/>
      <c r="N20" s="17"/>
      <c r="O20" s="17"/>
      <c r="P20" s="15"/>
      <c r="Q20" s="45"/>
      <c r="R20" s="15"/>
      <c r="S20" s="15"/>
    </row>
    <row r="21" ht="15.75" customHeight="1">
      <c r="A21" s="66"/>
      <c r="B21" s="51"/>
      <c r="C21" s="14"/>
      <c r="D21" s="14"/>
      <c r="E21" s="18"/>
      <c r="F21" s="36"/>
      <c r="G21" s="14"/>
      <c r="H21" s="14"/>
      <c r="I21" s="15"/>
      <c r="J21" s="16"/>
      <c r="K21" s="33"/>
      <c r="L21" s="17"/>
      <c r="M21" s="17"/>
      <c r="N21" s="17"/>
      <c r="O21" s="17"/>
      <c r="Q21" s="45"/>
      <c r="R21" s="15"/>
      <c r="S21" s="15"/>
    </row>
    <row r="22" ht="15.75" customHeight="1">
      <c r="A22" s="24"/>
      <c r="B22" s="25"/>
      <c r="C22" s="24"/>
      <c r="D22" s="24"/>
      <c r="E22" s="24"/>
      <c r="F22" s="65"/>
      <c r="G22" s="24"/>
      <c r="H22" s="24"/>
      <c r="I22" s="25"/>
      <c r="J22" s="25"/>
      <c r="K22" s="33"/>
      <c r="L22" s="17"/>
      <c r="M22" s="17"/>
      <c r="N22" s="17"/>
      <c r="O22" s="17"/>
      <c r="Q22" s="45"/>
      <c r="R22" s="15"/>
      <c r="S22" s="15"/>
    </row>
    <row r="23" ht="15.75" customHeight="1">
      <c r="A23" s="18" t="str">
        <f>IFERROR(VLOOKUP(B23, 'Validação de Dados'!$A$1:$C$491, 3, FALSE()),"Inserir CC")</f>
        <v>GCECULT204</v>
      </c>
      <c r="B23" s="15" t="s">
        <v>231</v>
      </c>
      <c r="C23" s="14">
        <v>34.0</v>
      </c>
      <c r="D23" s="14"/>
      <c r="E23" s="18"/>
      <c r="F23" s="36">
        <v>6.0</v>
      </c>
      <c r="G23" s="13" t="s">
        <v>67</v>
      </c>
      <c r="H23" s="14"/>
      <c r="I23" s="15"/>
      <c r="J23" s="16">
        <v>30.0</v>
      </c>
      <c r="K23" s="33"/>
      <c r="L23" s="16" t="s">
        <v>53</v>
      </c>
      <c r="M23" s="16">
        <v>17.0</v>
      </c>
      <c r="N23" s="16">
        <v>19.0</v>
      </c>
      <c r="O23" s="17"/>
      <c r="Q23" s="22" t="s">
        <v>227</v>
      </c>
      <c r="R23" s="15"/>
      <c r="S23" s="15"/>
    </row>
    <row r="24" ht="16.5" customHeight="1">
      <c r="A24" s="18" t="str">
        <f>IFERROR(VLOOKUP(B24, 'Validação de Dados'!$A$1:$C$491, 3, FALSE()),"Inserir CC")</f>
        <v>GCECULT205</v>
      </c>
      <c r="B24" s="15" t="s">
        <v>232</v>
      </c>
      <c r="C24" s="14">
        <v>68.0</v>
      </c>
      <c r="D24" s="14"/>
      <c r="E24" s="18"/>
      <c r="F24" s="36">
        <v>6.0</v>
      </c>
      <c r="G24" s="13" t="s">
        <v>67</v>
      </c>
      <c r="H24" s="14"/>
      <c r="I24" s="15"/>
      <c r="J24" s="16">
        <v>30.0</v>
      </c>
      <c r="K24" s="48" t="s">
        <v>169</v>
      </c>
      <c r="L24" s="16" t="s">
        <v>29</v>
      </c>
      <c r="M24" s="16"/>
      <c r="N24" s="16"/>
      <c r="O24" s="16" t="s">
        <v>233</v>
      </c>
      <c r="Q24" s="19" t="s">
        <v>222</v>
      </c>
      <c r="R24" s="15"/>
      <c r="S24" s="15"/>
    </row>
    <row r="25" ht="15.75" customHeight="1">
      <c r="A25" s="18" t="str">
        <f>IFERROR(VLOOKUP(B25, 'Validação de Dados'!$A$1:$C$491, 3, FALSE()),"Inserir CC")</f>
        <v>GCECULT206</v>
      </c>
      <c r="B25" s="15" t="s">
        <v>234</v>
      </c>
      <c r="C25" s="14">
        <v>34.0</v>
      </c>
      <c r="D25" s="14"/>
      <c r="E25" s="18"/>
      <c r="F25" s="36">
        <v>6.0</v>
      </c>
      <c r="G25" s="13" t="s">
        <v>67</v>
      </c>
      <c r="H25" s="14"/>
      <c r="I25" s="15"/>
      <c r="J25" s="16">
        <v>30.0</v>
      </c>
      <c r="K25" s="33"/>
      <c r="L25" s="16" t="s">
        <v>36</v>
      </c>
      <c r="M25" s="16">
        <v>15.0</v>
      </c>
      <c r="N25" s="16">
        <v>17.0</v>
      </c>
      <c r="O25" s="17"/>
      <c r="Q25" s="67" t="s">
        <v>235</v>
      </c>
      <c r="R25" s="15"/>
      <c r="S25" s="15"/>
    </row>
    <row r="26" ht="15.75" customHeight="1">
      <c r="A26" s="18" t="str">
        <f>IFERROR(VLOOKUP(B26, 'Validação de Dados'!$A$1:$C$491, 3, FALSE()),"Inserir CC")</f>
        <v>GCECULT209</v>
      </c>
      <c r="B26" s="34" t="s">
        <v>166</v>
      </c>
      <c r="C26" s="14">
        <v>68.0</v>
      </c>
      <c r="D26" s="14"/>
      <c r="E26" s="18"/>
      <c r="F26" s="36">
        <v>6.0</v>
      </c>
      <c r="G26" s="13" t="s">
        <v>67</v>
      </c>
      <c r="H26" s="14"/>
      <c r="I26" s="15"/>
      <c r="J26" s="16">
        <v>30.0</v>
      </c>
      <c r="K26" s="33"/>
      <c r="L26" s="16" t="s">
        <v>40</v>
      </c>
      <c r="M26" s="16">
        <v>13.0</v>
      </c>
      <c r="N26" s="16">
        <v>17.0</v>
      </c>
      <c r="O26" s="16" t="s">
        <v>233</v>
      </c>
      <c r="Q26" s="19" t="s">
        <v>149</v>
      </c>
      <c r="R26" s="22"/>
      <c r="S26" s="15"/>
    </row>
    <row r="27" ht="15.75" customHeight="1">
      <c r="A27" s="18" t="str">
        <f>IFERROR(VLOOKUP(B27, 'Validação de Dados'!$A$1:$C$491, 3, FALSE()),"Inserir CC")</f>
        <v>GCECULT207</v>
      </c>
      <c r="B27" s="34" t="s">
        <v>236</v>
      </c>
      <c r="C27" s="14">
        <v>68.0</v>
      </c>
      <c r="D27" s="18">
        <v>17.0</v>
      </c>
      <c r="E27" s="18"/>
      <c r="F27" s="36">
        <v>6.0</v>
      </c>
      <c r="G27" s="13" t="s">
        <v>49</v>
      </c>
      <c r="H27" s="14"/>
      <c r="I27" s="15"/>
      <c r="J27" s="16">
        <v>30.0</v>
      </c>
      <c r="K27" s="33"/>
      <c r="L27" s="16" t="s">
        <v>45</v>
      </c>
      <c r="M27" s="16">
        <v>16.0</v>
      </c>
      <c r="N27" s="16">
        <v>19.0</v>
      </c>
      <c r="O27" s="17"/>
      <c r="Q27" s="19" t="s">
        <v>95</v>
      </c>
      <c r="R27" s="15"/>
      <c r="S27" s="15"/>
    </row>
    <row r="28" ht="15.75" customHeight="1">
      <c r="A28" s="18" t="str">
        <f>IFERROR(VLOOKUP(B28, 'Validação de Dados'!$A$1:$C$492, 3, FALSE()),"Inserir CC")</f>
        <v>Inserir CC</v>
      </c>
      <c r="B28" s="22" t="s">
        <v>237</v>
      </c>
      <c r="C28" s="14">
        <v>51.0</v>
      </c>
      <c r="D28" s="18"/>
      <c r="E28" s="18"/>
      <c r="F28" s="36">
        <v>6.0</v>
      </c>
      <c r="G28" s="13" t="s">
        <v>67</v>
      </c>
      <c r="H28" s="14"/>
      <c r="I28" s="15"/>
      <c r="J28" s="16">
        <v>30.0</v>
      </c>
      <c r="K28" s="33"/>
      <c r="L28" s="16" t="s">
        <v>45</v>
      </c>
      <c r="M28" s="16">
        <v>13.0</v>
      </c>
      <c r="N28" s="16">
        <v>16.0</v>
      </c>
      <c r="O28" s="17"/>
      <c r="Q28" s="19" t="s">
        <v>157</v>
      </c>
      <c r="R28" s="15"/>
      <c r="S28" s="15"/>
    </row>
    <row r="29" ht="15.75" customHeight="1">
      <c r="A29" s="18" t="str">
        <f>IFERROR(VLOOKUP(B29, 'Validação de Dados'!$A$1:$C$491, 3, FALSE()),"Inserir CC")</f>
        <v>GCECULT250</v>
      </c>
      <c r="B29" s="22" t="s">
        <v>238</v>
      </c>
      <c r="C29" s="13">
        <v>34.0</v>
      </c>
      <c r="D29" s="18"/>
      <c r="E29" s="18"/>
      <c r="F29" s="36">
        <v>6.0</v>
      </c>
      <c r="G29" s="13" t="s">
        <v>67</v>
      </c>
      <c r="H29" s="14"/>
      <c r="I29" s="15"/>
      <c r="J29" s="16">
        <v>30.0</v>
      </c>
      <c r="K29" s="33"/>
      <c r="L29" s="16" t="s">
        <v>36</v>
      </c>
      <c r="M29" s="16">
        <v>13.0</v>
      </c>
      <c r="N29" s="16">
        <v>15.0</v>
      </c>
      <c r="O29" s="16" t="s">
        <v>233</v>
      </c>
      <c r="P29" s="15"/>
      <c r="Q29" s="67" t="s">
        <v>158</v>
      </c>
      <c r="R29" s="15"/>
      <c r="S29" s="15"/>
    </row>
    <row r="30" ht="15.75" customHeight="1">
      <c r="A30" s="18" t="str">
        <f>IFERROR(VLOOKUP(B30, 'Validação de Dados'!$A$1:$C$491, 3, FALSE()),"Inserir CC")</f>
        <v>GCECULT210</v>
      </c>
      <c r="B30" s="15" t="s">
        <v>239</v>
      </c>
      <c r="C30" s="14">
        <v>102.0</v>
      </c>
      <c r="D30" s="18"/>
      <c r="E30" s="18"/>
      <c r="F30" s="36">
        <v>6.0</v>
      </c>
      <c r="G30" s="13" t="s">
        <v>67</v>
      </c>
      <c r="H30" s="14"/>
      <c r="I30" s="15"/>
      <c r="J30" s="16">
        <v>30.0</v>
      </c>
      <c r="K30" s="33"/>
      <c r="L30" s="16" t="s">
        <v>53</v>
      </c>
      <c r="M30" s="16">
        <v>13.0</v>
      </c>
      <c r="N30" s="16">
        <v>17.0</v>
      </c>
      <c r="O30" s="17"/>
      <c r="P30" s="15"/>
      <c r="Q30" s="67" t="s">
        <v>235</v>
      </c>
      <c r="R30" s="15"/>
      <c r="S30" s="15"/>
    </row>
    <row r="31" ht="15.75" customHeight="1">
      <c r="A31" s="24"/>
      <c r="B31" s="25"/>
      <c r="C31" s="24"/>
      <c r="D31" s="24"/>
      <c r="E31" s="24"/>
      <c r="F31" s="65"/>
      <c r="G31" s="24"/>
      <c r="H31" s="24"/>
      <c r="I31" s="25"/>
      <c r="J31" s="25"/>
      <c r="K31" s="33"/>
      <c r="L31" s="17"/>
      <c r="M31" s="17"/>
      <c r="N31" s="17"/>
      <c r="O31" s="34"/>
      <c r="P31" s="34"/>
      <c r="Q31" s="52"/>
      <c r="R31" s="34"/>
      <c r="S31" s="34"/>
    </row>
    <row r="32" ht="15.75" customHeight="1">
      <c r="A32" s="18" t="str">
        <f>IFERROR(VLOOKUP(B32, 'Validação de Dados'!$A$1:$C$491, 3, FALSE()),"Inserir CC")</f>
        <v>GCECULT219</v>
      </c>
      <c r="B32" s="15" t="s">
        <v>240</v>
      </c>
      <c r="C32" s="14">
        <v>68.0</v>
      </c>
      <c r="D32" s="14"/>
      <c r="E32" s="18"/>
      <c r="F32" s="36">
        <v>8.0</v>
      </c>
      <c r="G32" s="13" t="s">
        <v>67</v>
      </c>
      <c r="H32" s="14"/>
      <c r="I32" s="15"/>
      <c r="J32" s="16">
        <v>30.0</v>
      </c>
      <c r="K32" s="33"/>
      <c r="L32" s="16" t="s">
        <v>29</v>
      </c>
      <c r="M32" s="16">
        <v>13.0</v>
      </c>
      <c r="N32" s="16">
        <v>17.0</v>
      </c>
      <c r="O32" s="16" t="s">
        <v>233</v>
      </c>
      <c r="Q32" s="19" t="s">
        <v>216</v>
      </c>
      <c r="R32" s="15"/>
      <c r="S32" s="15"/>
    </row>
    <row r="33" ht="15.75" customHeight="1">
      <c r="A33" s="18" t="str">
        <f>IFERROR(VLOOKUP(B33, 'Validação de Dados'!$A$1:$C$491, 3, FALSE()),"Inserir CC")</f>
        <v>GCECULT217</v>
      </c>
      <c r="B33" s="15" t="s">
        <v>241</v>
      </c>
      <c r="C33" s="14">
        <v>68.0</v>
      </c>
      <c r="D33" s="14">
        <v>34.0</v>
      </c>
      <c r="E33" s="18"/>
      <c r="F33" s="36">
        <v>8.0</v>
      </c>
      <c r="G33" s="13" t="s">
        <v>67</v>
      </c>
      <c r="H33" s="14"/>
      <c r="I33" s="15"/>
      <c r="J33" s="16">
        <v>30.0</v>
      </c>
      <c r="K33" s="33"/>
      <c r="L33" s="16" t="s">
        <v>36</v>
      </c>
      <c r="M33" s="16">
        <v>13.0</v>
      </c>
      <c r="N33" s="16">
        <v>17.0</v>
      </c>
      <c r="O33" s="17"/>
      <c r="Q33" s="19" t="s">
        <v>157</v>
      </c>
      <c r="R33" s="47"/>
      <c r="S33" s="15"/>
    </row>
    <row r="34" ht="15.75" customHeight="1">
      <c r="A34" s="18" t="str">
        <f>IFERROR(VLOOKUP(B34, 'Validação de Dados'!$A$1:$C$491, 3, FALSE()),"Inserir CC")</f>
        <v>GCECULT218</v>
      </c>
      <c r="B34" s="68" t="s">
        <v>172</v>
      </c>
      <c r="C34" s="14">
        <v>34.0</v>
      </c>
      <c r="D34" s="18"/>
      <c r="E34" s="18"/>
      <c r="F34" s="36">
        <v>8.0</v>
      </c>
      <c r="G34" s="13" t="s">
        <v>35</v>
      </c>
      <c r="H34" s="14"/>
      <c r="I34" s="15"/>
      <c r="J34" s="16">
        <v>30.0</v>
      </c>
      <c r="K34" s="33"/>
      <c r="L34" s="16" t="s">
        <v>53</v>
      </c>
      <c r="M34" s="16">
        <v>17.0</v>
      </c>
      <c r="N34" s="16">
        <v>19.0</v>
      </c>
      <c r="P34" s="17"/>
      <c r="Q34" s="19" t="s">
        <v>235</v>
      </c>
      <c r="R34" s="15"/>
      <c r="S34" s="15"/>
    </row>
    <row r="35" ht="15.75" customHeight="1">
      <c r="A35" s="18" t="str">
        <f>IFERROR(VLOOKUP(B35, 'Validação de Dados'!$A$1:$C$491, 3, FALSE()),"Inserir CC")</f>
        <v>GCECULT271</v>
      </c>
      <c r="B35" s="22" t="s">
        <v>242</v>
      </c>
      <c r="C35" s="14">
        <v>68.0</v>
      </c>
      <c r="D35" s="18"/>
      <c r="E35" s="18"/>
      <c r="F35" s="36">
        <v>8.0</v>
      </c>
      <c r="G35" s="13" t="s">
        <v>67</v>
      </c>
      <c r="H35" s="14"/>
      <c r="I35" s="15"/>
      <c r="J35" s="16">
        <v>30.0</v>
      </c>
      <c r="K35" s="48" t="s">
        <v>169</v>
      </c>
      <c r="L35" s="16" t="s">
        <v>45</v>
      </c>
      <c r="M35" s="16"/>
      <c r="N35" s="16"/>
      <c r="O35" s="16" t="s">
        <v>233</v>
      </c>
      <c r="Q35" s="19" t="s">
        <v>149</v>
      </c>
      <c r="R35" s="47"/>
      <c r="S35" s="15"/>
    </row>
    <row r="36" ht="15.75" customHeight="1">
      <c r="A36" s="18" t="str">
        <f>IFERROR(VLOOKUP(B36, 'Validação de Dados'!$A$1:$C$491, 3, FALSE()),"Inserir CC")</f>
        <v>GCECULT220</v>
      </c>
      <c r="B36" s="15" t="s">
        <v>243</v>
      </c>
      <c r="C36" s="14">
        <v>102.0</v>
      </c>
      <c r="D36" s="18"/>
      <c r="E36" s="18"/>
      <c r="F36" s="36">
        <v>8.0</v>
      </c>
      <c r="G36" s="14"/>
      <c r="H36" s="18"/>
      <c r="I36" s="15"/>
      <c r="J36" s="16">
        <v>30.0</v>
      </c>
      <c r="K36" s="48" t="s">
        <v>169</v>
      </c>
      <c r="L36" s="16" t="s">
        <v>36</v>
      </c>
      <c r="M36" s="16"/>
      <c r="N36" s="16"/>
      <c r="O36" s="17"/>
      <c r="Q36" s="19" t="s">
        <v>235</v>
      </c>
      <c r="R36" s="15"/>
      <c r="S36" s="15"/>
    </row>
    <row r="37" ht="15.75" customHeight="1">
      <c r="A37" s="18" t="str">
        <f>IFERROR(VLOOKUP(B37, 'Validação de Dados'!$A$1:$C$491, 3, FALSE()),"Inserir CC")</f>
        <v>Inserir CC</v>
      </c>
      <c r="B37" s="15"/>
      <c r="C37" s="14"/>
      <c r="D37" s="18"/>
      <c r="E37" s="18"/>
      <c r="F37" s="36"/>
      <c r="G37" s="14"/>
      <c r="H37" s="18"/>
      <c r="I37" s="15"/>
      <c r="J37" s="17"/>
      <c r="K37" s="33"/>
      <c r="L37" s="17"/>
      <c r="M37" s="17"/>
      <c r="N37" s="17"/>
      <c r="O37" s="17"/>
      <c r="Q37" s="45"/>
      <c r="R37" s="15"/>
      <c r="S37" s="15"/>
    </row>
    <row r="38" ht="15.75" customHeight="1">
      <c r="A38" s="18" t="str">
        <f>IFERROR(VLOOKUP(B38, 'Validação de Dados'!$A$1:$C$491, 3, FALSE()),"Inserir CC")</f>
        <v>Inserir CC</v>
      </c>
      <c r="B38" s="15"/>
      <c r="C38" s="14"/>
      <c r="D38" s="18"/>
      <c r="E38" s="18"/>
      <c r="F38" s="36"/>
      <c r="G38" s="14"/>
      <c r="H38" s="18"/>
      <c r="I38" s="15"/>
      <c r="J38" s="17"/>
      <c r="K38" s="33"/>
      <c r="L38" s="17"/>
      <c r="M38" s="17"/>
      <c r="N38" s="17"/>
      <c r="O38" s="17"/>
      <c r="Q38" s="45"/>
      <c r="R38" s="15"/>
      <c r="S38" s="15"/>
    </row>
    <row r="39" ht="15.75" customHeight="1">
      <c r="A39" s="18" t="str">
        <f>IFERROR(VLOOKUP(B39, 'Validação de Dados'!$A$1:$C$491, 3, FALSE()),"Inserir CC")</f>
        <v>Inserir CC</v>
      </c>
      <c r="B39" s="15"/>
      <c r="C39" s="14"/>
      <c r="D39" s="18"/>
      <c r="E39" s="18"/>
      <c r="F39" s="36"/>
      <c r="G39" s="14"/>
      <c r="H39" s="18"/>
      <c r="I39" s="15"/>
      <c r="J39" s="17"/>
      <c r="K39" s="33"/>
      <c r="L39" s="17"/>
      <c r="M39" s="17"/>
      <c r="N39" s="17"/>
      <c r="O39" s="17"/>
      <c r="Q39" s="45"/>
      <c r="R39" s="15"/>
      <c r="S39" s="15"/>
    </row>
    <row r="40" ht="15.75" customHeight="1">
      <c r="A40" s="24"/>
      <c r="B40" s="25"/>
      <c r="C40" s="24"/>
      <c r="D40" s="24"/>
      <c r="E40" s="24"/>
      <c r="F40" s="65"/>
      <c r="G40" s="24"/>
      <c r="H40" s="24"/>
      <c r="I40" s="25"/>
      <c r="J40" s="25"/>
      <c r="K40" s="33"/>
      <c r="L40" s="17"/>
      <c r="M40" s="17"/>
      <c r="N40" s="17"/>
      <c r="O40" s="17"/>
      <c r="Q40" s="45"/>
      <c r="R40" s="15"/>
      <c r="S40" s="15"/>
    </row>
    <row r="41" ht="15.75" customHeight="1">
      <c r="A41" s="18" t="str">
        <f>IFERROR(VLOOKUP(B41, 'Validação de Dados'!$A$1:$C$491, 3, FALSE()),"Inserir CC")</f>
        <v>Inserir CC</v>
      </c>
      <c r="B41" s="35"/>
      <c r="C41" s="14"/>
      <c r="D41" s="14"/>
      <c r="E41" s="17"/>
      <c r="F41" s="17"/>
      <c r="G41" s="13" t="s">
        <v>67</v>
      </c>
      <c r="H41" s="14"/>
      <c r="I41" s="14"/>
      <c r="J41" s="17"/>
      <c r="K41" s="33"/>
      <c r="L41" s="17"/>
      <c r="M41" s="17"/>
      <c r="N41" s="17"/>
      <c r="O41" s="17"/>
      <c r="Q41" s="45"/>
      <c r="R41" s="15"/>
      <c r="S41" s="15"/>
    </row>
    <row r="42" ht="15.75" customHeight="1">
      <c r="A42" s="18" t="str">
        <f>IFERROR(VLOOKUP(B42, 'Validação de Dados'!$A$1:$C$491, 3, FALSE()),"Inserir CC")</f>
        <v>Inserir CC</v>
      </c>
      <c r="B42" s="35"/>
      <c r="C42" s="14" t="str">
        <f>IFERROR(VLOOKUP(B42, 'Validação de Dados'!$A$1:$C$491, 2, FALSE()),"Inserir CC")</f>
        <v>Inserir CC</v>
      </c>
      <c r="D42" s="14"/>
      <c r="E42" s="17"/>
      <c r="F42" s="17"/>
      <c r="G42" s="13" t="s">
        <v>67</v>
      </c>
      <c r="H42" s="14"/>
      <c r="I42" s="14"/>
      <c r="J42" s="17"/>
      <c r="K42" s="33" t="str">
        <f t="shared" ref="K42:K43" si="1">IFERROR((C42-D42)/17,"Inserir CC")</f>
        <v>Inserir CC</v>
      </c>
      <c r="L42" s="17"/>
      <c r="M42" s="17"/>
      <c r="N42" s="17" t="str">
        <f t="shared" ref="N42:N43" si="2">IFERROR(M42+K42,"Inserir Horário de Início")</f>
        <v>Inserir Horário de Início</v>
      </c>
      <c r="O42" s="17"/>
      <c r="Q42" s="45"/>
      <c r="R42" s="15"/>
      <c r="S42" s="15"/>
    </row>
    <row r="43" ht="15.75" customHeight="1">
      <c r="A43" s="18" t="str">
        <f>IFERROR(VLOOKUP(B43, 'Validação de Dados'!$A$1:$C$491, 3, FALSE()),"Inserir CC")</f>
        <v>Inserir CC</v>
      </c>
      <c r="B43" s="12"/>
      <c r="C43" s="14" t="str">
        <f>IFERROR(VLOOKUP(B43, 'Validação de Dados'!$A$1:$C$491, 2, FALSE()),"Inserir CC")</f>
        <v>Inserir CC</v>
      </c>
      <c r="D43" s="11"/>
      <c r="E43" s="34"/>
      <c r="F43" s="53"/>
      <c r="G43" s="53"/>
      <c r="H43" s="11"/>
      <c r="I43" s="11"/>
      <c r="J43" s="54"/>
      <c r="K43" s="33" t="str">
        <f t="shared" si="1"/>
        <v>Inserir CC</v>
      </c>
      <c r="L43" s="17"/>
      <c r="M43" s="17"/>
      <c r="N43" s="17" t="str">
        <f t="shared" si="2"/>
        <v>Inserir Horário de Início</v>
      </c>
      <c r="O43" s="34"/>
      <c r="P43" s="34"/>
      <c r="Q43" s="52"/>
      <c r="R43" s="34"/>
      <c r="S43" s="34"/>
    </row>
    <row r="44" ht="15.75" customHeight="1">
      <c r="Q44" s="45"/>
    </row>
    <row r="45" ht="15.75" customHeight="1"/>
    <row r="46" ht="15.75" customHeight="1">
      <c r="A46" s="18"/>
      <c r="B46" s="15"/>
      <c r="C46" s="14"/>
      <c r="D46" s="14"/>
      <c r="E46" s="17"/>
      <c r="F46" s="36"/>
      <c r="G46" s="14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5"/>
      <c r="B47" s="15"/>
      <c r="C47" s="14"/>
      <c r="D47" s="14"/>
      <c r="E47" s="17"/>
      <c r="F47" s="36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5"/>
      <c r="B48" s="15"/>
      <c r="C48" s="14"/>
      <c r="D48" s="14"/>
      <c r="E48" s="17"/>
      <c r="F48" s="36"/>
      <c r="G48" s="62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15"/>
      <c r="C49" s="14"/>
      <c r="D49" s="14"/>
      <c r="E49" s="17"/>
      <c r="F49" s="63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15"/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15"/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38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39"/>
      <c r="B244" s="39"/>
      <c r="C244" s="39"/>
      <c r="D244" s="39"/>
      <c r="E244" s="39"/>
      <c r="G244" s="39"/>
      <c r="H244" s="39"/>
      <c r="I244" s="39"/>
      <c r="O244" s="39"/>
      <c r="Q244" s="39"/>
      <c r="R244" s="39"/>
      <c r="S244" s="39"/>
    </row>
    <row r="245" ht="15.75" customHeight="1">
      <c r="A245" s="39"/>
      <c r="B245" s="39"/>
      <c r="C245" s="39"/>
      <c r="D245" s="39"/>
      <c r="E245" s="39"/>
      <c r="G245" s="39"/>
      <c r="H245" s="39"/>
      <c r="I245" s="39"/>
      <c r="O245" s="39"/>
      <c r="Q245" s="39"/>
      <c r="R245" s="39"/>
      <c r="S245" s="39"/>
    </row>
    <row r="246" ht="15.75" customHeight="1">
      <c r="A246" s="39"/>
      <c r="B246" s="39"/>
      <c r="C246" s="39"/>
      <c r="D246" s="39"/>
      <c r="E246" s="39"/>
      <c r="G246" s="39"/>
      <c r="H246" s="39"/>
      <c r="I246" s="39"/>
      <c r="O246" s="39"/>
      <c r="Q246" s="39"/>
      <c r="R246" s="39"/>
      <c r="S246" s="39"/>
    </row>
    <row r="247" ht="15.75" customHeight="1">
      <c r="A247" s="39"/>
      <c r="B247" s="39"/>
      <c r="C247" s="39"/>
      <c r="D247" s="39"/>
      <c r="E247" s="39"/>
      <c r="G247" s="39"/>
      <c r="H247" s="39"/>
      <c r="I247" s="39"/>
      <c r="O247" s="39"/>
      <c r="Q247" s="39"/>
      <c r="R247" s="39"/>
      <c r="S247" s="39"/>
    </row>
    <row r="248" ht="15.75" customHeight="1">
      <c r="A248" s="39"/>
      <c r="B248" s="39"/>
      <c r="C248" s="39"/>
      <c r="D248" s="39"/>
      <c r="E248" s="39"/>
      <c r="G248" s="39"/>
      <c r="H248" s="39"/>
      <c r="I248" s="39"/>
      <c r="O248" s="39"/>
      <c r="Q248" s="39"/>
      <c r="R248" s="39"/>
      <c r="S248" s="39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autoFilter ref="$A$4:$S$45"/>
  <mergeCells count="1">
    <mergeCell ref="A2:Q2"/>
  </mergeCells>
  <conditionalFormatting sqref="B5:B17 B20:B43 B45">
    <cfRule type="expression" dxfId="0" priority="1">
      <formula>cont.se</formula>
    </cfRule>
  </conditionalFormatting>
  <dataValidations>
    <dataValidation type="list" allowBlank="1" sqref="D5:E40 D41:D43 C46:D910">
      <formula1>'Validação de Dados'!$B$2:$B$491</formula1>
    </dataValidation>
    <dataValidation type="list" allowBlank="1" showInputMessage="1" prompt="Insira um componente válido" sqref="B5:B43 B46:B910">
      <formula1>'Validação de Dados'!$A$2:$A$491</formula1>
    </dataValidation>
    <dataValidation type="list" allowBlank="1" showInputMessage="1" prompt="Insira um código válido" sqref="A47:A910">
      <formula1>'Validação de Dados'!$C$2:$C$491</formula1>
    </dataValidation>
    <dataValidation type="list" allowBlank="1" showErrorMessage="1" sqref="M5:M43">
      <formula1>"13,14,15,16,17,18,19,20,21,22"</formula1>
    </dataValidation>
    <dataValidation type="list" allowBlank="1" sqref="G5:I24 G25:H25 G26:I43 G46:I910">
      <formula1>'Validação de Dados'!$C$505:$C$510</formula1>
    </dataValidation>
    <dataValidation type="list" allowBlank="1" sqref="R5:S5 Q6:S42 O43:S43 Q46:S910">
      <formula1>'Lista Professores'!$A$1:$A$138</formula1>
    </dataValidation>
    <dataValidation type="list" allowBlank="1" showErrorMessage="1" sqref="L5:L43">
      <formula1>"SEG,TER,QUA,QUI,SEX"</formula1>
    </dataValidation>
    <dataValidation type="list" allowBlank="1" sqref="Q5">
      <formula1>'Lista Professores'!$A$1:$A$140</formula1>
    </dataValidation>
    <dataValidation type="list" allowBlank="1" sqref="E41:E43 E46:E910">
      <formula1>'Validação de Dados'!$C$497:$C$502</formula1>
    </dataValidation>
    <dataValidation type="list" allowBlank="1" sqref="O5:O33 P34 O35:O42 O46:O910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38.7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3.13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 ht="15.75" customHeight="1">
      <c r="A1" s="40" t="s">
        <v>244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210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1" t="str">
        <f>IFERROR(VLOOKUP(B5, 'Validação de Dados'!$A$1:$C$491, 3, FALSE()),"Inserir CC")</f>
        <v>GCECULT001</v>
      </c>
      <c r="B5" s="11" t="s">
        <v>245</v>
      </c>
      <c r="C5" s="14">
        <f>IFERROR(VLOOKUP(B5, 'Validação de Dados'!$A$1:$C$491, 2, FALSE()),"Inserir CC")</f>
        <v>68</v>
      </c>
      <c r="D5" s="14">
        <v>17.0</v>
      </c>
      <c r="E5" s="18"/>
      <c r="F5" s="36">
        <v>1.0</v>
      </c>
      <c r="G5" s="14" t="s">
        <v>35</v>
      </c>
      <c r="H5" s="14"/>
      <c r="I5" s="15"/>
      <c r="J5" s="17">
        <f t="shared" ref="J5:J11" si="1">(C5-D5)/17</f>
        <v>3</v>
      </c>
      <c r="K5" s="33">
        <f t="shared" ref="K5:K38" si="2">IFERROR((C5-D5)/17,"Inserir CC")</f>
        <v>3</v>
      </c>
      <c r="L5" s="17" t="s">
        <v>36</v>
      </c>
      <c r="M5" s="17">
        <v>13.0</v>
      </c>
      <c r="N5" s="17">
        <f t="shared" ref="N5:N15" si="3">IFERROR(M5+K5,"Inserir Horário de Início")</f>
        <v>16</v>
      </c>
      <c r="O5" s="17"/>
      <c r="P5" s="18"/>
      <c r="Q5" s="45"/>
      <c r="R5" s="47"/>
      <c r="S5" s="47"/>
    </row>
    <row r="6" ht="15.75" customHeight="1">
      <c r="A6" s="11" t="str">
        <f>IFERROR(VLOOKUP(B6, 'Validação de Dados'!$A$1:$C$491, 3, FALSE()),"Inserir CC")</f>
        <v>GCECULT008</v>
      </c>
      <c r="B6" s="11" t="s">
        <v>246</v>
      </c>
      <c r="C6" s="14">
        <f>IFERROR(VLOOKUP(B6, 'Validação de Dados'!$A$1:$C$491, 2, FALSE()),"Inserir CC")</f>
        <v>68</v>
      </c>
      <c r="D6" s="14">
        <v>34.0</v>
      </c>
      <c r="E6" s="18"/>
      <c r="F6" s="36">
        <v>1.0</v>
      </c>
      <c r="G6" s="14" t="s">
        <v>49</v>
      </c>
      <c r="H6" s="14"/>
      <c r="I6" s="15"/>
      <c r="J6" s="17">
        <f t="shared" si="1"/>
        <v>2</v>
      </c>
      <c r="K6" s="33">
        <f t="shared" si="2"/>
        <v>2</v>
      </c>
      <c r="L6" s="17" t="s">
        <v>40</v>
      </c>
      <c r="M6" s="17">
        <v>13.0</v>
      </c>
      <c r="N6" s="17">
        <f t="shared" si="3"/>
        <v>15</v>
      </c>
      <c r="O6" s="17"/>
      <c r="Q6" s="45"/>
      <c r="R6" s="15"/>
      <c r="S6" s="47"/>
    </row>
    <row r="7" ht="15.75" customHeight="1">
      <c r="A7" s="18" t="str">
        <f>IFERROR(VLOOKUP(B7, 'Validação de Dados'!$A$1:$C$491, 3, FALSE()),"Inserir CC")</f>
        <v>GCECULT174</v>
      </c>
      <c r="B7" s="15" t="s">
        <v>247</v>
      </c>
      <c r="C7" s="14">
        <f>IFERROR(VLOOKUP(B7, 'Validação de Dados'!$A$1:$C$491, 2, FALSE()),"Inserir CC")</f>
        <v>34</v>
      </c>
      <c r="D7" s="18"/>
      <c r="E7" s="18"/>
      <c r="F7" s="36">
        <v>1.0</v>
      </c>
      <c r="G7" s="14" t="s">
        <v>67</v>
      </c>
      <c r="H7" s="14"/>
      <c r="I7" s="15"/>
      <c r="J7" s="17">
        <f t="shared" si="1"/>
        <v>2</v>
      </c>
      <c r="K7" s="33">
        <f t="shared" si="2"/>
        <v>2</v>
      </c>
      <c r="L7" s="17" t="s">
        <v>29</v>
      </c>
      <c r="M7" s="17">
        <v>13.0</v>
      </c>
      <c r="N7" s="17">
        <f t="shared" si="3"/>
        <v>15</v>
      </c>
      <c r="O7" s="17"/>
      <c r="Q7" s="45" t="s">
        <v>149</v>
      </c>
      <c r="R7" s="15"/>
      <c r="S7" s="15"/>
    </row>
    <row r="8" ht="15.75" customHeight="1">
      <c r="A8" s="11" t="str">
        <f>IFERROR(VLOOKUP(B8, 'Validação de Dados'!$A$1:$C$491, 3, FALSE()),"Inserir CC")</f>
        <v>GCECULT175</v>
      </c>
      <c r="B8" s="34" t="s">
        <v>248</v>
      </c>
      <c r="C8" s="14">
        <f>IFERROR(VLOOKUP(B8, 'Validação de Dados'!$A$1:$C$491, 2, FALSE()),"Inserir CC")</f>
        <v>68</v>
      </c>
      <c r="D8" s="18"/>
      <c r="E8" s="18"/>
      <c r="F8" s="36">
        <v>1.0</v>
      </c>
      <c r="G8" s="14" t="s">
        <v>67</v>
      </c>
      <c r="H8" s="14"/>
      <c r="I8" s="15"/>
      <c r="J8" s="17">
        <f t="shared" si="1"/>
        <v>4</v>
      </c>
      <c r="K8" s="33">
        <f t="shared" si="2"/>
        <v>4</v>
      </c>
      <c r="L8" s="17" t="s">
        <v>45</v>
      </c>
      <c r="M8" s="17">
        <v>13.0</v>
      </c>
      <c r="N8" s="17">
        <f t="shared" si="3"/>
        <v>17</v>
      </c>
      <c r="O8" s="17"/>
      <c r="Q8" s="45" t="s">
        <v>179</v>
      </c>
      <c r="R8" s="15"/>
      <c r="S8" s="15"/>
    </row>
    <row r="9" ht="15.75" customHeight="1">
      <c r="A9" s="18" t="str">
        <f>IFERROR(VLOOKUP(B9, 'Validação de Dados'!$A$1:$C$491, 3, FALSE()),"Inserir CC")</f>
        <v>GCECULT176</v>
      </c>
      <c r="B9" s="15" t="s">
        <v>249</v>
      </c>
      <c r="C9" s="14">
        <f>IFERROR(VLOOKUP(B9, 'Validação de Dados'!$A$1:$C$491, 2, FALSE()),"Inserir CC")</f>
        <v>68</v>
      </c>
      <c r="D9" s="18"/>
      <c r="E9" s="18"/>
      <c r="F9" s="36">
        <v>1.0</v>
      </c>
      <c r="G9" s="14" t="s">
        <v>67</v>
      </c>
      <c r="H9" s="14"/>
      <c r="I9" s="15"/>
      <c r="J9" s="17">
        <f t="shared" si="1"/>
        <v>4</v>
      </c>
      <c r="K9" s="33">
        <f t="shared" si="2"/>
        <v>4</v>
      </c>
      <c r="L9" s="17" t="s">
        <v>53</v>
      </c>
      <c r="M9" s="17">
        <v>14.0</v>
      </c>
      <c r="N9" s="17">
        <f t="shared" si="3"/>
        <v>18</v>
      </c>
      <c r="O9" s="17"/>
      <c r="Q9" s="45" t="s">
        <v>140</v>
      </c>
      <c r="R9" s="15"/>
      <c r="S9" s="15"/>
    </row>
    <row r="10" ht="15.75" customHeight="1">
      <c r="A10" s="18" t="str">
        <f>IFERROR(VLOOKUP(B10, 'Validação de Dados'!$A$1:$C$491, 3, FALSE()),"Inserir CC")</f>
        <v>GCECULT177</v>
      </c>
      <c r="B10" s="15" t="s">
        <v>250</v>
      </c>
      <c r="C10" s="14">
        <f>IFERROR(VLOOKUP(B10, 'Validação de Dados'!$A$1:$C$491, 2, FALSE()),"Inserir CC")</f>
        <v>51</v>
      </c>
      <c r="D10" s="18"/>
      <c r="E10" s="18"/>
      <c r="F10" s="36">
        <v>1.0</v>
      </c>
      <c r="G10" s="14" t="s">
        <v>35</v>
      </c>
      <c r="H10" s="14" t="s">
        <v>28</v>
      </c>
      <c r="I10" s="15"/>
      <c r="J10" s="17">
        <f t="shared" si="1"/>
        <v>3</v>
      </c>
      <c r="K10" s="33">
        <f t="shared" si="2"/>
        <v>3</v>
      </c>
      <c r="L10" s="17" t="s">
        <v>29</v>
      </c>
      <c r="M10" s="17">
        <v>15.0</v>
      </c>
      <c r="N10" s="17">
        <f t="shared" si="3"/>
        <v>18</v>
      </c>
      <c r="O10" s="17"/>
      <c r="Q10" s="45" t="s">
        <v>174</v>
      </c>
      <c r="R10" s="15"/>
      <c r="S10" s="15"/>
    </row>
    <row r="11" ht="15.75" customHeight="1">
      <c r="A11" s="11" t="str">
        <f>IFERROR(VLOOKUP(B11, 'Validação de Dados'!$A$1:$C$491, 3, FALSE()),"Inserir CC")</f>
        <v>GCECULT180</v>
      </c>
      <c r="B11" s="34" t="s">
        <v>251</v>
      </c>
      <c r="C11" s="14">
        <f>IFERROR(VLOOKUP(B11, 'Validação de Dados'!$A$1:$C$491, 2, FALSE()),"Inserir CC")</f>
        <v>51</v>
      </c>
      <c r="D11" s="18"/>
      <c r="E11" s="18"/>
      <c r="F11" s="36">
        <v>1.0</v>
      </c>
      <c r="G11" s="14" t="s">
        <v>28</v>
      </c>
      <c r="H11" s="14" t="s">
        <v>67</v>
      </c>
      <c r="I11" s="15"/>
      <c r="J11" s="17">
        <f t="shared" si="1"/>
        <v>3</v>
      </c>
      <c r="K11" s="33">
        <f t="shared" si="2"/>
        <v>3</v>
      </c>
      <c r="L11" s="17" t="s">
        <v>40</v>
      </c>
      <c r="M11" s="17">
        <v>15.0</v>
      </c>
      <c r="N11" s="17">
        <f t="shared" si="3"/>
        <v>18</v>
      </c>
      <c r="O11" s="17"/>
      <c r="Q11" s="45" t="s">
        <v>140</v>
      </c>
      <c r="R11" s="15"/>
      <c r="S11" s="15"/>
    </row>
    <row r="12" ht="15.75" customHeight="1">
      <c r="A12" s="24"/>
      <c r="B12" s="25"/>
      <c r="C12" s="24"/>
      <c r="D12" s="24"/>
      <c r="E12" s="24"/>
      <c r="F12" s="65"/>
      <c r="G12" s="24"/>
      <c r="H12" s="24"/>
      <c r="I12" s="25"/>
      <c r="J12" s="25"/>
      <c r="K12" s="33">
        <f t="shared" si="2"/>
        <v>0</v>
      </c>
      <c r="L12" s="17"/>
      <c r="M12" s="17"/>
      <c r="N12" s="17">
        <f t="shared" si="3"/>
        <v>0</v>
      </c>
      <c r="O12" s="17"/>
      <c r="Q12" s="45"/>
      <c r="R12" s="15"/>
      <c r="S12" s="15"/>
    </row>
    <row r="13" ht="15.75" customHeight="1">
      <c r="A13" s="11" t="str">
        <f>IFERROR(VLOOKUP(B13, 'Validação de Dados'!$A$1:$C$491, 3, FALSE()),"Inserir CC")</f>
        <v>GCECULT131</v>
      </c>
      <c r="B13" s="34" t="s">
        <v>182</v>
      </c>
      <c r="C13" s="14">
        <f>IFERROR(VLOOKUP(B13, 'Validação de Dados'!$A$1:$C$491, 2, FALSE()),"Inserir CC")</f>
        <v>68</v>
      </c>
      <c r="D13" s="18"/>
      <c r="E13" s="18"/>
      <c r="F13" s="36">
        <v>3.0</v>
      </c>
      <c r="G13" s="14" t="s">
        <v>35</v>
      </c>
      <c r="H13" s="14" t="s">
        <v>28</v>
      </c>
      <c r="I13" s="15"/>
      <c r="J13" s="17">
        <f>(C13-D13)/17</f>
        <v>4</v>
      </c>
      <c r="K13" s="33">
        <f t="shared" si="2"/>
        <v>4</v>
      </c>
      <c r="L13" s="17" t="s">
        <v>36</v>
      </c>
      <c r="M13" s="17">
        <v>13.0</v>
      </c>
      <c r="N13" s="17">
        <f t="shared" si="3"/>
        <v>17</v>
      </c>
      <c r="O13" s="17"/>
      <c r="Q13" s="45"/>
      <c r="R13" s="15"/>
      <c r="S13" s="15"/>
    </row>
    <row r="14" ht="15.75" customHeight="1">
      <c r="A14" s="11" t="str">
        <f>IFERROR(VLOOKUP(B14, 'Validação de Dados'!$A$1:$C$491, 3, FALSE()),"Inserir CC")</f>
        <v>GCECULT185</v>
      </c>
      <c r="B14" s="34" t="s">
        <v>252</v>
      </c>
      <c r="C14" s="14">
        <f>IFERROR(VLOOKUP(B14, 'Validação de Dados'!$A$1:$C$491, 2, FALSE()),"Inserir CC")</f>
        <v>51</v>
      </c>
      <c r="D14" s="18"/>
      <c r="E14" s="18"/>
      <c r="F14" s="36">
        <v>3.0</v>
      </c>
      <c r="G14" s="14" t="s">
        <v>67</v>
      </c>
      <c r="H14" s="14"/>
      <c r="I14" s="15"/>
      <c r="J14" s="17">
        <v>3.0</v>
      </c>
      <c r="K14" s="33">
        <f t="shared" si="2"/>
        <v>3</v>
      </c>
      <c r="L14" s="17" t="s">
        <v>45</v>
      </c>
      <c r="M14" s="17">
        <v>16.0</v>
      </c>
      <c r="N14" s="17">
        <f t="shared" si="3"/>
        <v>19</v>
      </c>
      <c r="O14" s="17"/>
      <c r="Q14" s="45" t="s">
        <v>157</v>
      </c>
      <c r="R14" s="15"/>
      <c r="S14" s="15"/>
    </row>
    <row r="15" ht="15.75" customHeight="1">
      <c r="A15" s="11" t="str">
        <f>IFERROR(VLOOKUP(B15, 'Validação de Dados'!$A$1:$C$491, 3, FALSE()),"Inserir CC")</f>
        <v>GCECULT185</v>
      </c>
      <c r="B15" s="34" t="s">
        <v>252</v>
      </c>
      <c r="C15" s="14">
        <f>IFERROR(VLOOKUP(B15, 'Validação de Dados'!$A$1:$C$491, 2, FALSE()),"Inserir CC")</f>
        <v>51</v>
      </c>
      <c r="D15" s="18"/>
      <c r="E15" s="18"/>
      <c r="F15" s="36">
        <v>3.0</v>
      </c>
      <c r="G15" s="14" t="s">
        <v>67</v>
      </c>
      <c r="H15" s="18"/>
      <c r="I15" s="15"/>
      <c r="J15" s="17">
        <v>3.0</v>
      </c>
      <c r="K15" s="33">
        <f t="shared" si="2"/>
        <v>3</v>
      </c>
      <c r="L15" s="17" t="s">
        <v>45</v>
      </c>
      <c r="M15" s="17">
        <v>16.0</v>
      </c>
      <c r="N15" s="17">
        <f t="shared" si="3"/>
        <v>19</v>
      </c>
      <c r="O15" s="17"/>
      <c r="Q15" s="45" t="s">
        <v>158</v>
      </c>
      <c r="R15" s="15"/>
      <c r="S15" s="15"/>
    </row>
    <row r="16" ht="15.75" customHeight="1">
      <c r="A16" s="18" t="str">
        <f>IFERROR(VLOOKUP(B16, 'Validação de Dados'!$A$1:$C$491, 3, FALSE()),"Inserir CC")</f>
        <v>GCECULT186</v>
      </c>
      <c r="B16" s="15" t="s">
        <v>253</v>
      </c>
      <c r="C16" s="14">
        <f>IFERROR(VLOOKUP(B16, 'Validação de Dados'!$A$1:$C$491, 2, FALSE()),"Inserir CC")</f>
        <v>68</v>
      </c>
      <c r="D16" s="18"/>
      <c r="E16" s="18"/>
      <c r="F16" s="36">
        <v>3.0</v>
      </c>
      <c r="G16" s="14" t="s">
        <v>67</v>
      </c>
      <c r="H16" s="14"/>
      <c r="I16" s="15"/>
      <c r="J16" s="17">
        <f t="shared" ref="J16:J20" si="4">(C16-D16)/17</f>
        <v>4</v>
      </c>
      <c r="K16" s="33">
        <f t="shared" si="2"/>
        <v>4</v>
      </c>
      <c r="L16" s="17" t="s">
        <v>29</v>
      </c>
      <c r="M16" s="17">
        <v>13.0</v>
      </c>
      <c r="N16" s="17">
        <f t="shared" ref="N16:N17" si="5">IFERROR(M16+K16/2,"Inserir Horário de Início")</f>
        <v>15</v>
      </c>
      <c r="O16" s="17"/>
      <c r="Q16" s="45" t="s">
        <v>222</v>
      </c>
      <c r="R16" s="15"/>
      <c r="S16" s="15"/>
    </row>
    <row r="17" ht="15.75" customHeight="1">
      <c r="A17" s="18" t="str">
        <f>IFERROR(VLOOKUP(B17, 'Validação de Dados'!$A$1:$C$491, 3, FALSE()),"Inserir CC")</f>
        <v>GCECULT186</v>
      </c>
      <c r="B17" s="15" t="s">
        <v>253</v>
      </c>
      <c r="C17" s="14">
        <f>IFERROR(VLOOKUP(B17, 'Validação de Dados'!$A$1:$C$491, 2, FALSE()),"Inserir CC")</f>
        <v>68</v>
      </c>
      <c r="D17" s="18"/>
      <c r="E17" s="18"/>
      <c r="F17" s="36">
        <v>3.0</v>
      </c>
      <c r="G17" s="14" t="s">
        <v>67</v>
      </c>
      <c r="H17" s="14"/>
      <c r="I17" s="15"/>
      <c r="J17" s="17">
        <f t="shared" si="4"/>
        <v>4</v>
      </c>
      <c r="K17" s="33">
        <f t="shared" si="2"/>
        <v>4</v>
      </c>
      <c r="L17" s="17" t="s">
        <v>53</v>
      </c>
      <c r="M17" s="17">
        <v>13.0</v>
      </c>
      <c r="N17" s="17">
        <f t="shared" si="5"/>
        <v>15</v>
      </c>
      <c r="O17" s="17"/>
      <c r="Q17" s="45" t="s">
        <v>222</v>
      </c>
      <c r="R17" s="15"/>
      <c r="S17" s="15"/>
    </row>
    <row r="18" ht="15.75" customHeight="1">
      <c r="A18" s="18" t="str">
        <f>IFERROR(VLOOKUP(B18, 'Validação de Dados'!$A$1:$C$491, 3, FALSE()),"Inserir CC")</f>
        <v>GCECULT187</v>
      </c>
      <c r="B18" s="15" t="s">
        <v>254</v>
      </c>
      <c r="C18" s="14">
        <f>IFERROR(VLOOKUP(B18, 'Validação de Dados'!$A$1:$C$491, 2, FALSE()),"Inserir CC")</f>
        <v>51</v>
      </c>
      <c r="D18" s="14"/>
      <c r="E18" s="18"/>
      <c r="F18" s="36">
        <v>3.0</v>
      </c>
      <c r="G18" s="14" t="s">
        <v>67</v>
      </c>
      <c r="H18" s="14"/>
      <c r="I18" s="15"/>
      <c r="J18" s="17">
        <f t="shared" si="4"/>
        <v>3</v>
      </c>
      <c r="K18" s="33">
        <f t="shared" si="2"/>
        <v>3</v>
      </c>
      <c r="L18" s="17"/>
      <c r="M18" s="17"/>
      <c r="N18" s="17">
        <f t="shared" ref="N18:N38" si="6">IFERROR(M18+K18,"Inserir Horário de Início")</f>
        <v>3</v>
      </c>
      <c r="O18" s="17"/>
      <c r="Q18" s="45" t="s">
        <v>149</v>
      </c>
      <c r="R18" s="15"/>
      <c r="S18" s="15"/>
    </row>
    <row r="19" ht="15.75" customHeight="1">
      <c r="A19" s="18" t="str">
        <f>IFERROR(VLOOKUP(B19, 'Validação de Dados'!$A$1:$C$491, 3, FALSE()),"Inserir CC")</f>
        <v>GCECULT188</v>
      </c>
      <c r="B19" s="15" t="s">
        <v>255</v>
      </c>
      <c r="C19" s="14">
        <f>IFERROR(VLOOKUP(B19, 'Validação de Dados'!$A$1:$C$491, 2, FALSE()),"Inserir CC")</f>
        <v>34</v>
      </c>
      <c r="D19" s="14"/>
      <c r="E19" s="18"/>
      <c r="F19" s="36">
        <v>3.0</v>
      </c>
      <c r="G19" s="14" t="s">
        <v>67</v>
      </c>
      <c r="H19" s="14"/>
      <c r="I19" s="15"/>
      <c r="J19" s="17">
        <f t="shared" si="4"/>
        <v>2</v>
      </c>
      <c r="K19" s="33">
        <f t="shared" si="2"/>
        <v>2</v>
      </c>
      <c r="L19" s="17"/>
      <c r="M19" s="17"/>
      <c r="N19" s="17">
        <f t="shared" si="6"/>
        <v>2</v>
      </c>
      <c r="O19" s="17"/>
      <c r="Q19" s="45" t="s">
        <v>140</v>
      </c>
      <c r="R19" s="15"/>
      <c r="S19" s="15"/>
    </row>
    <row r="20" ht="15.75" customHeight="1">
      <c r="A20" s="11" t="str">
        <f>IFERROR(VLOOKUP(B20, 'Validação de Dados'!$A$1:$C$491, 3, FALSE()),"Inserir CC")</f>
        <v>GCECULT334</v>
      </c>
      <c r="B20" s="34" t="s">
        <v>256</v>
      </c>
      <c r="C20" s="14">
        <f>IFERROR(VLOOKUP(B20, 'Validação de Dados'!$A$1:$C$491, 2, FALSE()),"Inserir CC")</f>
        <v>68</v>
      </c>
      <c r="D20" s="14">
        <v>17.0</v>
      </c>
      <c r="E20" s="18"/>
      <c r="F20" s="36">
        <v>3.0</v>
      </c>
      <c r="G20" s="14" t="s">
        <v>35</v>
      </c>
      <c r="H20" s="14"/>
      <c r="I20" s="15"/>
      <c r="J20" s="17">
        <f t="shared" si="4"/>
        <v>3</v>
      </c>
      <c r="K20" s="33">
        <f t="shared" si="2"/>
        <v>3</v>
      </c>
      <c r="L20" s="17" t="s">
        <v>45</v>
      </c>
      <c r="M20" s="17">
        <v>13.0</v>
      </c>
      <c r="N20" s="17">
        <f t="shared" si="6"/>
        <v>16</v>
      </c>
      <c r="O20" s="17"/>
      <c r="P20" s="15"/>
      <c r="Q20" s="45"/>
      <c r="R20" s="15"/>
      <c r="S20" s="15"/>
    </row>
    <row r="21" ht="15.75" customHeight="1">
      <c r="A21" s="18" t="str">
        <f>IFERROR(VLOOKUP(B21, 'Validação de Dados'!$A$1:$C$491, 3, FALSE()),"Inserir CC")</f>
        <v>GCECULT190</v>
      </c>
      <c r="B21" s="15" t="s">
        <v>257</v>
      </c>
      <c r="C21" s="14">
        <f>IFERROR(VLOOKUP(B21, 'Validação de Dados'!$A$1:$C$491, 2, FALSE()),"Inserir CC")</f>
        <v>51</v>
      </c>
      <c r="D21" s="14">
        <v>17.0</v>
      </c>
      <c r="E21" s="18"/>
      <c r="F21" s="36">
        <v>3.0</v>
      </c>
      <c r="G21" s="14" t="s">
        <v>35</v>
      </c>
      <c r="H21" s="14"/>
      <c r="I21" s="15"/>
      <c r="J21" s="17">
        <v>3.0</v>
      </c>
      <c r="K21" s="33">
        <f t="shared" si="2"/>
        <v>2</v>
      </c>
      <c r="L21" s="17"/>
      <c r="M21" s="17"/>
      <c r="N21" s="17">
        <f t="shared" si="6"/>
        <v>2</v>
      </c>
      <c r="O21" s="17"/>
      <c r="Q21" s="45"/>
      <c r="R21" s="15"/>
      <c r="S21" s="15"/>
    </row>
    <row r="22" ht="15.75" customHeight="1">
      <c r="A22" s="24"/>
      <c r="B22" s="25"/>
      <c r="C22" s="24"/>
      <c r="D22" s="24"/>
      <c r="E22" s="24"/>
      <c r="F22" s="65"/>
      <c r="G22" s="24"/>
      <c r="H22" s="24"/>
      <c r="I22" s="25"/>
      <c r="J22" s="25"/>
      <c r="K22" s="33">
        <f t="shared" si="2"/>
        <v>0</v>
      </c>
      <c r="L22" s="17"/>
      <c r="M22" s="17"/>
      <c r="N22" s="17">
        <f t="shared" si="6"/>
        <v>0</v>
      </c>
      <c r="O22" s="17"/>
      <c r="Q22" s="45"/>
      <c r="R22" s="15"/>
      <c r="S22" s="15"/>
    </row>
    <row r="23" ht="15.75" customHeight="1">
      <c r="A23" s="18" t="str">
        <f>IFERROR(VLOOKUP(B23, 'Validação de Dados'!$A$1:$C$491, 3, FALSE()),"Inserir CC")</f>
        <v>GCECULT200</v>
      </c>
      <c r="B23" s="15" t="s">
        <v>258</v>
      </c>
      <c r="C23" s="14">
        <f>IFERROR(VLOOKUP(B23, 'Validação de Dados'!$A$1:$C$491, 2, FALSE()),"Inserir CC")</f>
        <v>68</v>
      </c>
      <c r="D23" s="14">
        <v>17.0</v>
      </c>
      <c r="E23" s="18"/>
      <c r="F23" s="36">
        <v>5.0</v>
      </c>
      <c r="G23" s="14" t="s">
        <v>35</v>
      </c>
      <c r="H23" s="14"/>
      <c r="I23" s="15"/>
      <c r="J23" s="17">
        <f t="shared" ref="J23:J30" si="7">(C23-D23)/17</f>
        <v>3</v>
      </c>
      <c r="K23" s="33">
        <f t="shared" si="2"/>
        <v>3</v>
      </c>
      <c r="L23" s="17"/>
      <c r="M23" s="17"/>
      <c r="N23" s="17">
        <f t="shared" si="6"/>
        <v>3</v>
      </c>
      <c r="O23" s="17"/>
      <c r="Q23" s="45"/>
      <c r="R23" s="15"/>
      <c r="S23" s="15"/>
    </row>
    <row r="24" ht="15.75" customHeight="1">
      <c r="A24" s="18" t="str">
        <f>IFERROR(VLOOKUP(B24, 'Validação de Dados'!$A$1:$C$491, 3, FALSE()),"Inserir CC")</f>
        <v>GCECULT199</v>
      </c>
      <c r="B24" s="15" t="s">
        <v>147</v>
      </c>
      <c r="C24" s="14">
        <v>51.0</v>
      </c>
      <c r="D24" s="14">
        <v>17.0</v>
      </c>
      <c r="E24" s="18"/>
      <c r="F24" s="36">
        <v>5.0</v>
      </c>
      <c r="G24" s="14" t="s">
        <v>35</v>
      </c>
      <c r="H24" s="14"/>
      <c r="I24" s="15"/>
      <c r="J24" s="17">
        <f t="shared" si="7"/>
        <v>2</v>
      </c>
      <c r="K24" s="33">
        <f t="shared" si="2"/>
        <v>2</v>
      </c>
      <c r="L24" s="17"/>
      <c r="M24" s="17"/>
      <c r="N24" s="17">
        <f t="shared" si="6"/>
        <v>2</v>
      </c>
      <c r="O24" s="17"/>
      <c r="Q24" s="45"/>
      <c r="R24" s="15"/>
      <c r="S24" s="15"/>
    </row>
    <row r="25" ht="15.75" customHeight="1">
      <c r="A25" s="18" t="str">
        <f>IFERROR(VLOOKUP(B25, 'Validação de Dados'!$A$1:$C$491, 3, FALSE()),"Inserir CC")</f>
        <v>GCECULT197</v>
      </c>
      <c r="B25" s="15" t="s">
        <v>259</v>
      </c>
      <c r="C25" s="14">
        <f>IFERROR(VLOOKUP(B25, 'Validação de Dados'!$A$1:$C$491, 2, FALSE()),"Inserir CC")</f>
        <v>34</v>
      </c>
      <c r="D25" s="14"/>
      <c r="E25" s="18"/>
      <c r="F25" s="36">
        <v>5.0</v>
      </c>
      <c r="G25" s="14" t="s">
        <v>67</v>
      </c>
      <c r="H25" s="14"/>
      <c r="I25" s="15"/>
      <c r="J25" s="17">
        <f t="shared" si="7"/>
        <v>2</v>
      </c>
      <c r="K25" s="33">
        <f t="shared" si="2"/>
        <v>2</v>
      </c>
      <c r="L25" s="17"/>
      <c r="M25" s="17"/>
      <c r="N25" s="17">
        <f t="shared" si="6"/>
        <v>2</v>
      </c>
      <c r="O25" s="17"/>
      <c r="Q25" s="45" t="s">
        <v>149</v>
      </c>
      <c r="R25" s="15"/>
      <c r="S25" s="15"/>
    </row>
    <row r="26" ht="15.75" customHeight="1">
      <c r="A26" s="18" t="str">
        <f>IFERROR(VLOOKUP(B26, 'Validação de Dados'!$A$1:$C$491, 3, FALSE()),"Inserir CC")</f>
        <v>GCECULT198</v>
      </c>
      <c r="B26" s="15" t="s">
        <v>224</v>
      </c>
      <c r="C26" s="14">
        <f>IFERROR(VLOOKUP(B26, 'Validação de Dados'!$A$1:$C$491, 2, FALSE()),"Inserir CC")</f>
        <v>34</v>
      </c>
      <c r="D26" s="14"/>
      <c r="E26" s="18"/>
      <c r="F26" s="36">
        <v>5.0</v>
      </c>
      <c r="G26" s="14" t="s">
        <v>67</v>
      </c>
      <c r="H26" s="14"/>
      <c r="I26" s="15"/>
      <c r="J26" s="17">
        <f t="shared" si="7"/>
        <v>2</v>
      </c>
      <c r="K26" s="33">
        <f t="shared" si="2"/>
        <v>2</v>
      </c>
      <c r="L26" s="17"/>
      <c r="M26" s="17"/>
      <c r="N26" s="17">
        <f t="shared" si="6"/>
        <v>2</v>
      </c>
      <c r="O26" s="17"/>
      <c r="Q26" s="45" t="s">
        <v>216</v>
      </c>
      <c r="R26" s="15"/>
      <c r="S26" s="15"/>
    </row>
    <row r="27" ht="15.75" customHeight="1">
      <c r="A27" s="18" t="str">
        <f>IFERROR(VLOOKUP(B27, 'Validação de Dados'!$A$1:$C$491, 3, FALSE()),"Inserir CC")</f>
        <v>GCECULT201</v>
      </c>
      <c r="B27" s="15" t="s">
        <v>260</v>
      </c>
      <c r="C27" s="14">
        <f>IFERROR(VLOOKUP(B27, 'Validação de Dados'!$A$1:$C$491, 2, FALSE()),"Inserir CC")</f>
        <v>51</v>
      </c>
      <c r="D27" s="18"/>
      <c r="E27" s="18"/>
      <c r="F27" s="36">
        <v>5.0</v>
      </c>
      <c r="G27" s="14" t="s">
        <v>67</v>
      </c>
      <c r="H27" s="14"/>
      <c r="I27" s="15"/>
      <c r="J27" s="17">
        <f t="shared" si="7"/>
        <v>3</v>
      </c>
      <c r="K27" s="33">
        <f t="shared" si="2"/>
        <v>3</v>
      </c>
      <c r="L27" s="17"/>
      <c r="M27" s="17"/>
      <c r="N27" s="17">
        <f t="shared" si="6"/>
        <v>3</v>
      </c>
      <c r="O27" s="17"/>
      <c r="Q27" s="45" t="s">
        <v>157</v>
      </c>
      <c r="R27" s="15"/>
      <c r="S27" s="15"/>
    </row>
    <row r="28" ht="15.75" customHeight="1">
      <c r="A28" s="11" t="str">
        <f>IFERROR(VLOOKUP(B28, 'Validação de Dados'!$A$1:$C$491, 3, FALSE()),"Inserir CC")</f>
        <v>GCECULT202</v>
      </c>
      <c r="B28" s="34" t="s">
        <v>261</v>
      </c>
      <c r="C28" s="14">
        <f>IFERROR(VLOOKUP(B28, 'Validação de Dados'!$A$1:$C$491, 2, FALSE()),"Inserir CC")</f>
        <v>68</v>
      </c>
      <c r="D28" s="18"/>
      <c r="E28" s="18"/>
      <c r="F28" s="36">
        <v>5.0</v>
      </c>
      <c r="G28" s="14" t="s">
        <v>67</v>
      </c>
      <c r="H28" s="14"/>
      <c r="I28" s="15"/>
      <c r="J28" s="17">
        <f t="shared" si="7"/>
        <v>4</v>
      </c>
      <c r="K28" s="33">
        <f t="shared" si="2"/>
        <v>4</v>
      </c>
      <c r="L28" s="17" t="s">
        <v>36</v>
      </c>
      <c r="M28" s="17">
        <v>13.0</v>
      </c>
      <c r="N28" s="17">
        <f t="shared" si="6"/>
        <v>17</v>
      </c>
      <c r="O28" s="17"/>
      <c r="Q28" s="45" t="s">
        <v>179</v>
      </c>
      <c r="R28" s="15"/>
      <c r="S28" s="15"/>
    </row>
    <row r="29" ht="15.75" customHeight="1">
      <c r="A29" s="18" t="str">
        <f>IFERROR(VLOOKUP(B29, 'Validação de Dados'!$A$1:$C$491, 3, FALSE()),"Inserir CC")</f>
        <v>GCECULT203</v>
      </c>
      <c r="B29" s="15" t="s">
        <v>262</v>
      </c>
      <c r="C29" s="14">
        <f>IFERROR(VLOOKUP(B29, 'Validação de Dados'!$A$1:$C$491, 2, FALSE()),"Inserir CC")</f>
        <v>102</v>
      </c>
      <c r="D29" s="18"/>
      <c r="E29" s="18"/>
      <c r="F29" s="36">
        <v>5.0</v>
      </c>
      <c r="G29" s="14" t="s">
        <v>67</v>
      </c>
      <c r="H29" s="14"/>
      <c r="I29" s="15"/>
      <c r="J29" s="17">
        <f t="shared" si="7"/>
        <v>6</v>
      </c>
      <c r="K29" s="33">
        <f t="shared" si="2"/>
        <v>6</v>
      </c>
      <c r="L29" s="17"/>
      <c r="M29" s="17"/>
      <c r="N29" s="17">
        <f t="shared" si="6"/>
        <v>6</v>
      </c>
      <c r="O29" s="17"/>
      <c r="P29" s="15"/>
      <c r="Q29" s="61"/>
      <c r="R29" s="15"/>
      <c r="S29" s="15"/>
    </row>
    <row r="30" ht="15.75" customHeight="1">
      <c r="A30" s="18" t="str">
        <f>IFERROR(VLOOKUP(B30, 'Validação de Dados'!$A$1:$C$491, 3, FALSE()),"Inserir CC")</f>
        <v>GCECULT005</v>
      </c>
      <c r="B30" s="15" t="s">
        <v>263</v>
      </c>
      <c r="C30" s="14">
        <f>IFERROR(VLOOKUP(B30, 'Validação de Dados'!$A$1:$C$491, 2, FALSE()),"Inserir CC")</f>
        <v>34</v>
      </c>
      <c r="D30" s="18"/>
      <c r="E30" s="18"/>
      <c r="F30" s="36"/>
      <c r="G30" s="14"/>
      <c r="H30" s="14"/>
      <c r="I30" s="15"/>
      <c r="J30" s="17">
        <f t="shared" si="7"/>
        <v>2</v>
      </c>
      <c r="K30" s="33">
        <f t="shared" si="2"/>
        <v>2</v>
      </c>
      <c r="L30" s="17" t="s">
        <v>36</v>
      </c>
      <c r="M30" s="17">
        <v>17.0</v>
      </c>
      <c r="N30" s="17">
        <f t="shared" si="6"/>
        <v>19</v>
      </c>
      <c r="O30" s="17"/>
      <c r="P30" s="15"/>
      <c r="Q30" s="61"/>
      <c r="R30" s="15"/>
      <c r="S30" s="15"/>
    </row>
    <row r="31" ht="15.75" customHeight="1">
      <c r="A31" s="24"/>
      <c r="B31" s="25"/>
      <c r="C31" s="24"/>
      <c r="D31" s="24"/>
      <c r="E31" s="24"/>
      <c r="F31" s="65"/>
      <c r="G31" s="24"/>
      <c r="H31" s="24"/>
      <c r="I31" s="25"/>
      <c r="J31" s="25"/>
      <c r="K31" s="33">
        <f t="shared" si="2"/>
        <v>0</v>
      </c>
      <c r="L31" s="17"/>
      <c r="M31" s="17"/>
      <c r="N31" s="17">
        <f t="shared" si="6"/>
        <v>0</v>
      </c>
      <c r="O31" s="34"/>
      <c r="P31" s="34"/>
      <c r="Q31" s="52"/>
      <c r="R31" s="34"/>
      <c r="S31" s="34"/>
    </row>
    <row r="32" ht="15.75" customHeight="1">
      <c r="A32" s="11" t="str">
        <f>IFERROR(VLOOKUP(B32, 'Validação de Dados'!$A$1:$C$491, 3, FALSE()),"Inserir CC")</f>
        <v>GCECULT002</v>
      </c>
      <c r="B32" s="34" t="s">
        <v>264</v>
      </c>
      <c r="C32" s="14">
        <f>IFERROR(VLOOKUP(B32, 'Validação de Dados'!$A$1:$C$491, 2, FALSE()),"Inserir CC")</f>
        <v>68</v>
      </c>
      <c r="D32" s="14">
        <v>17.0</v>
      </c>
      <c r="E32" s="18"/>
      <c r="F32" s="36">
        <v>7.0</v>
      </c>
      <c r="G32" s="14" t="s">
        <v>35</v>
      </c>
      <c r="H32" s="14"/>
      <c r="I32" s="15"/>
      <c r="J32" s="17">
        <f t="shared" ref="J32:J38" si="8">(C32-D32)/17</f>
        <v>3</v>
      </c>
      <c r="K32" s="33">
        <f t="shared" si="2"/>
        <v>3</v>
      </c>
      <c r="L32" s="17" t="s">
        <v>29</v>
      </c>
      <c r="M32" s="17">
        <v>13.0</v>
      </c>
      <c r="N32" s="17">
        <f t="shared" si="6"/>
        <v>16</v>
      </c>
      <c r="O32" s="17"/>
      <c r="Q32" s="45"/>
      <c r="R32" s="15"/>
      <c r="S32" s="15"/>
    </row>
    <row r="33" ht="15.75" customHeight="1">
      <c r="A33" s="18" t="str">
        <f>IFERROR(VLOOKUP(B33, 'Validação de Dados'!$A$1:$C$491, 3, FALSE()),"Inserir CC")</f>
        <v>GCECULT213</v>
      </c>
      <c r="B33" s="15" t="s">
        <v>265</v>
      </c>
      <c r="C33" s="14">
        <f>IFERROR(VLOOKUP(B33, 'Validação de Dados'!$A$1:$C$491, 2, FALSE()),"Inserir CC")</f>
        <v>34</v>
      </c>
      <c r="D33" s="18"/>
      <c r="E33" s="18"/>
      <c r="F33" s="36">
        <v>7.0</v>
      </c>
      <c r="G33" s="14" t="s">
        <v>67</v>
      </c>
      <c r="H33" s="14"/>
      <c r="I33" s="15"/>
      <c r="J33" s="17">
        <f t="shared" si="8"/>
        <v>2</v>
      </c>
      <c r="K33" s="33">
        <f t="shared" si="2"/>
        <v>2</v>
      </c>
      <c r="L33" s="17"/>
      <c r="M33" s="17"/>
      <c r="N33" s="17">
        <f t="shared" si="6"/>
        <v>2</v>
      </c>
      <c r="P33" s="17"/>
      <c r="Q33" s="45" t="s">
        <v>149</v>
      </c>
      <c r="R33" s="15"/>
      <c r="S33" s="15"/>
    </row>
    <row r="34" ht="15.75" customHeight="1">
      <c r="A34" s="18" t="str">
        <f>IFERROR(VLOOKUP(B34, 'Validação de Dados'!$A$1:$C$491, 3, FALSE()),"Inserir CC")</f>
        <v>GCECULT212</v>
      </c>
      <c r="B34" s="15" t="s">
        <v>266</v>
      </c>
      <c r="C34" s="14">
        <f>IFERROR(VLOOKUP(B34, 'Validação de Dados'!$A$1:$C$491, 2, FALSE()),"Inserir CC")</f>
        <v>34</v>
      </c>
      <c r="D34" s="14">
        <v>17.0</v>
      </c>
      <c r="E34" s="18"/>
      <c r="F34" s="36">
        <v>7.0</v>
      </c>
      <c r="G34" s="14" t="s">
        <v>49</v>
      </c>
      <c r="H34" s="14" t="s">
        <v>35</v>
      </c>
      <c r="I34" s="15"/>
      <c r="J34" s="17">
        <f t="shared" si="8"/>
        <v>1</v>
      </c>
      <c r="K34" s="33">
        <f t="shared" si="2"/>
        <v>1</v>
      </c>
      <c r="L34" s="17" t="s">
        <v>40</v>
      </c>
      <c r="M34" s="17">
        <v>13.0</v>
      </c>
      <c r="N34" s="17">
        <f t="shared" si="6"/>
        <v>14</v>
      </c>
      <c r="O34" s="17"/>
      <c r="Q34" s="45" t="s">
        <v>222</v>
      </c>
      <c r="R34" s="47"/>
      <c r="S34" s="15"/>
    </row>
    <row r="35" ht="15.75" customHeight="1">
      <c r="A35" s="18" t="str">
        <f>IFERROR(VLOOKUP(B35, 'Validação de Dados'!$A$1:$C$491, 3, FALSE()),"Inserir CC")</f>
        <v>GCECULT211</v>
      </c>
      <c r="B35" s="15" t="s">
        <v>267</v>
      </c>
      <c r="C35" s="14">
        <f>IFERROR(VLOOKUP(B35, 'Validação de Dados'!$A$1:$C$491, 2, FALSE()),"Inserir CC")</f>
        <v>51</v>
      </c>
      <c r="D35" s="18"/>
      <c r="E35" s="18"/>
      <c r="F35" s="36">
        <v>7.0</v>
      </c>
      <c r="G35" s="14" t="s">
        <v>67</v>
      </c>
      <c r="H35" s="14"/>
      <c r="I35" s="15"/>
      <c r="J35" s="17">
        <f t="shared" si="8"/>
        <v>3</v>
      </c>
      <c r="K35" s="33">
        <f t="shared" si="2"/>
        <v>3</v>
      </c>
      <c r="L35" s="17"/>
      <c r="M35" s="17"/>
      <c r="N35" s="17">
        <f t="shared" si="6"/>
        <v>3</v>
      </c>
      <c r="O35" s="17"/>
      <c r="Q35" s="45" t="s">
        <v>216</v>
      </c>
      <c r="R35" s="47"/>
      <c r="S35" s="15"/>
    </row>
    <row r="36" ht="15.75" customHeight="1">
      <c r="A36" s="18" t="str">
        <f>IFERROR(VLOOKUP(B36, 'Validação de Dados'!$A$1:$C$491, 3, FALSE()),"Inserir CC")</f>
        <v>GCECULT214</v>
      </c>
      <c r="B36" s="15" t="s">
        <v>268</v>
      </c>
      <c r="C36" s="14">
        <f>IFERROR(VLOOKUP(B36, 'Validação de Dados'!$A$1:$C$491, 2, FALSE()),"Inserir CC")</f>
        <v>51</v>
      </c>
      <c r="D36" s="18"/>
      <c r="E36" s="18"/>
      <c r="F36" s="36">
        <v>7.0</v>
      </c>
      <c r="G36" s="14" t="s">
        <v>67</v>
      </c>
      <c r="H36" s="18"/>
      <c r="I36" s="15"/>
      <c r="J36" s="17">
        <f t="shared" si="8"/>
        <v>3</v>
      </c>
      <c r="K36" s="33">
        <f t="shared" si="2"/>
        <v>3</v>
      </c>
      <c r="L36" s="17"/>
      <c r="M36" s="17"/>
      <c r="N36" s="17">
        <f t="shared" si="6"/>
        <v>3</v>
      </c>
      <c r="O36" s="17"/>
      <c r="Q36" s="45"/>
      <c r="R36" s="15"/>
      <c r="S36" s="15"/>
    </row>
    <row r="37" ht="15.75" customHeight="1">
      <c r="A37" s="18" t="str">
        <f>IFERROR(VLOOKUP(B37, 'Validação de Dados'!$A$1:$C$491, 3, FALSE()),"Inserir CC")</f>
        <v>GCECULT215</v>
      </c>
      <c r="B37" s="15" t="s">
        <v>269</v>
      </c>
      <c r="C37" s="14">
        <f>IFERROR(VLOOKUP(B37, 'Validação de Dados'!$A$1:$C$491, 2, FALSE()),"Inserir CC")</f>
        <v>68</v>
      </c>
      <c r="D37" s="18"/>
      <c r="E37" s="18"/>
      <c r="F37" s="36">
        <v>7.0</v>
      </c>
      <c r="G37" s="14"/>
      <c r="H37" s="18"/>
      <c r="I37" s="15"/>
      <c r="J37" s="17">
        <f t="shared" si="8"/>
        <v>4</v>
      </c>
      <c r="K37" s="33">
        <f t="shared" si="2"/>
        <v>4</v>
      </c>
      <c r="L37" s="17"/>
      <c r="M37" s="17"/>
      <c r="N37" s="17">
        <f t="shared" si="6"/>
        <v>4</v>
      </c>
      <c r="O37" s="17"/>
      <c r="Q37" s="45" t="s">
        <v>222</v>
      </c>
      <c r="R37" s="15"/>
      <c r="S37" s="15"/>
    </row>
    <row r="38" ht="15.75" customHeight="1">
      <c r="A38" s="18" t="str">
        <f>IFERROR(VLOOKUP(B38, 'Validação de Dados'!$A$1:$C$491, 3, FALSE()),"Inserir CC")</f>
        <v>GCECULT216</v>
      </c>
      <c r="B38" s="15" t="s">
        <v>270</v>
      </c>
      <c r="C38" s="14">
        <f>IFERROR(VLOOKUP(B38, 'Validação de Dados'!$A$1:$C$491, 2, FALSE()),"Inserir CC")</f>
        <v>102</v>
      </c>
      <c r="D38" s="18"/>
      <c r="E38" s="18"/>
      <c r="F38" s="36">
        <v>7.0</v>
      </c>
      <c r="G38" s="14"/>
      <c r="H38" s="18"/>
      <c r="I38" s="15"/>
      <c r="J38" s="17">
        <f t="shared" si="8"/>
        <v>6</v>
      </c>
      <c r="K38" s="33">
        <f t="shared" si="2"/>
        <v>6</v>
      </c>
      <c r="L38" s="17"/>
      <c r="M38" s="17"/>
      <c r="N38" s="17">
        <f t="shared" si="6"/>
        <v>6</v>
      </c>
      <c r="O38" s="17"/>
      <c r="Q38" s="45"/>
      <c r="R38" s="15"/>
      <c r="S38" s="15"/>
    </row>
    <row r="39" ht="15.75" customHeight="1">
      <c r="A39" s="18" t="s">
        <v>271</v>
      </c>
      <c r="B39" s="15" t="s">
        <v>272</v>
      </c>
      <c r="C39" s="14">
        <v>34.0</v>
      </c>
      <c r="D39" s="18"/>
      <c r="E39" s="18"/>
      <c r="F39" s="36">
        <v>7.0</v>
      </c>
      <c r="G39" s="14"/>
      <c r="H39" s="18"/>
      <c r="I39" s="15"/>
      <c r="J39" s="17">
        <v>2.0</v>
      </c>
      <c r="K39" s="33">
        <v>2.0</v>
      </c>
      <c r="L39" s="17"/>
      <c r="M39" s="17"/>
      <c r="N39" s="17">
        <v>2.0</v>
      </c>
      <c r="O39" s="17"/>
      <c r="Q39" s="45"/>
      <c r="R39" s="15"/>
      <c r="S39" s="15"/>
    </row>
    <row r="40" ht="15.75" customHeight="1">
      <c r="A40" s="24"/>
      <c r="B40" s="25"/>
      <c r="C40" s="24"/>
      <c r="D40" s="24"/>
      <c r="E40" s="24"/>
      <c r="F40" s="65"/>
      <c r="G40" s="24"/>
      <c r="H40" s="24"/>
      <c r="I40" s="25"/>
      <c r="J40" s="25"/>
      <c r="K40" s="33">
        <f t="shared" ref="K40:K49" si="9">IFERROR((C40-D40)/17,"Inserir CC")</f>
        <v>0</v>
      </c>
      <c r="L40" s="17"/>
      <c r="M40" s="17"/>
      <c r="N40" s="17">
        <f t="shared" ref="N40:N49" si="10">IFERROR(M40+K40,"Inserir Horário de Início")</f>
        <v>0</v>
      </c>
      <c r="O40" s="17"/>
      <c r="Q40" s="45"/>
      <c r="R40" s="15"/>
      <c r="S40" s="15"/>
    </row>
    <row r="41" ht="15.75" customHeight="1">
      <c r="A41" s="18" t="str">
        <f>IFERROR(VLOOKUP(B41, 'Validação de Dados'!$A$1:$C$491, 3, FALSE()),"Inserir CC")</f>
        <v>GCECULT218</v>
      </c>
      <c r="B41" s="15" t="s">
        <v>172</v>
      </c>
      <c r="C41" s="14">
        <f>IFERROR(VLOOKUP(B41, 'Validação de Dados'!$A$1:$C$491, 2, FALSE()),"Inserir CC")</f>
        <v>34</v>
      </c>
      <c r="D41" s="15"/>
      <c r="E41" s="15"/>
      <c r="F41" s="36">
        <v>8.0</v>
      </c>
      <c r="G41" s="14" t="s">
        <v>67</v>
      </c>
      <c r="H41" s="14"/>
      <c r="I41" s="17"/>
      <c r="J41" s="17">
        <f>(C41-D41)/17</f>
        <v>2</v>
      </c>
      <c r="K41" s="33">
        <f t="shared" si="9"/>
        <v>2</v>
      </c>
      <c r="L41" s="17"/>
      <c r="M41" s="17"/>
      <c r="N41" s="17">
        <f t="shared" si="10"/>
        <v>2</v>
      </c>
      <c r="O41" s="17"/>
      <c r="Q41" s="47"/>
      <c r="S41" s="15"/>
    </row>
    <row r="42" ht="15.75" customHeight="1">
      <c r="A42" s="18" t="str">
        <f>IFERROR(VLOOKUP(B42, 'Validação de Dados'!$A$1:$C$491, 3, FALSE()),"Inserir CC")</f>
        <v>GCECULT219</v>
      </c>
      <c r="B42" s="21" t="s">
        <v>240</v>
      </c>
      <c r="C42" s="14">
        <f>IFERROR(VLOOKUP(B42, 'Validação de Dados'!$A$1:$C$491, 2, FALSE()),"Inserir CC")</f>
        <v>68</v>
      </c>
      <c r="D42" s="14"/>
      <c r="E42" s="17"/>
      <c r="F42" s="17"/>
      <c r="G42" s="14"/>
      <c r="H42" s="14"/>
      <c r="I42" s="14"/>
      <c r="J42" s="17"/>
      <c r="K42" s="33">
        <f t="shared" si="9"/>
        <v>4</v>
      </c>
      <c r="L42" s="17"/>
      <c r="M42" s="17"/>
      <c r="N42" s="17">
        <f t="shared" si="10"/>
        <v>4</v>
      </c>
      <c r="O42" s="17"/>
      <c r="Q42" s="45"/>
      <c r="S42" s="15"/>
    </row>
    <row r="43" ht="15.75" customHeight="1">
      <c r="A43" s="18" t="str">
        <f>IFERROR(VLOOKUP(B43, 'Validação de Dados'!$A$1:$C$491, 3, FALSE()),"Inserir CC")</f>
        <v>Inserir CC</v>
      </c>
      <c r="B43" s="21"/>
      <c r="C43" s="14" t="str">
        <f>IFERROR(VLOOKUP(B43, 'Validação de Dados'!$A$1:$C$491, 2, FALSE()),"Inserir CC")</f>
        <v>Inserir CC</v>
      </c>
      <c r="D43" s="14"/>
      <c r="E43" s="17"/>
      <c r="F43" s="17"/>
      <c r="G43" s="14"/>
      <c r="H43" s="14"/>
      <c r="I43" s="14"/>
      <c r="J43" s="17"/>
      <c r="K43" s="33" t="str">
        <f t="shared" si="9"/>
        <v>Inserir CC</v>
      </c>
      <c r="L43" s="17"/>
      <c r="M43" s="17"/>
      <c r="N43" s="17" t="str">
        <f t="shared" si="10"/>
        <v>Inserir Horário de Início</v>
      </c>
      <c r="O43" s="17"/>
      <c r="Q43" s="45"/>
      <c r="R43" s="15"/>
      <c r="S43" s="15"/>
    </row>
    <row r="44" ht="15.75" customHeight="1">
      <c r="A44" s="18" t="str">
        <f>IFERROR(VLOOKUP(B44, 'Validação de Dados'!$A$1:$C$491, 3, FALSE()),"Inserir CC")</f>
        <v>Inserir CC</v>
      </c>
      <c r="B44" s="21"/>
      <c r="C44" s="14" t="str">
        <f>IFERROR(VLOOKUP(B44, 'Validação de Dados'!$A$1:$C$491, 2, FALSE()),"Inserir CC")</f>
        <v>Inserir CC</v>
      </c>
      <c r="D44" s="14"/>
      <c r="E44" s="17"/>
      <c r="F44" s="17"/>
      <c r="G44" s="14"/>
      <c r="H44" s="14"/>
      <c r="I44" s="14"/>
      <c r="J44" s="17"/>
      <c r="K44" s="33" t="str">
        <f t="shared" si="9"/>
        <v>Inserir CC</v>
      </c>
      <c r="L44" s="17"/>
      <c r="M44" s="17"/>
      <c r="N44" s="17" t="str">
        <f t="shared" si="10"/>
        <v>Inserir Horário de Início</v>
      </c>
      <c r="O44" s="17"/>
      <c r="Q44" s="45"/>
      <c r="R44" s="15"/>
      <c r="S44" s="15"/>
    </row>
    <row r="45" ht="15.75" customHeight="1">
      <c r="A45" s="18" t="str">
        <f>IFERROR(VLOOKUP(B45, 'Validação de Dados'!$A$1:$C$491, 3, FALSE()),"Inserir CC")</f>
        <v>Inserir CC</v>
      </c>
      <c r="B45" s="21"/>
      <c r="C45" s="14" t="str">
        <f>IFERROR(VLOOKUP(B45, 'Validação de Dados'!$A$1:$C$491, 2, FALSE()),"Inserir CC")</f>
        <v>Inserir CC</v>
      </c>
      <c r="D45" s="14"/>
      <c r="E45" s="17"/>
      <c r="F45" s="17"/>
      <c r="G45" s="14"/>
      <c r="H45" s="14"/>
      <c r="I45" s="14"/>
      <c r="J45" s="17"/>
      <c r="K45" s="33" t="str">
        <f t="shared" si="9"/>
        <v>Inserir CC</v>
      </c>
      <c r="L45" s="17"/>
      <c r="M45" s="17"/>
      <c r="N45" s="17" t="str">
        <f t="shared" si="10"/>
        <v>Inserir Horário de Início</v>
      </c>
      <c r="O45" s="17"/>
      <c r="Q45" s="15"/>
      <c r="S45" s="15"/>
    </row>
    <row r="46" ht="15.75" customHeight="1">
      <c r="A46" s="18" t="str">
        <f>IFERROR(VLOOKUP(B46, 'Validação de Dados'!$A$1:$C$491, 3, FALSE()),"Inserir CC")</f>
        <v>Inserir CC</v>
      </c>
      <c r="B46" s="21"/>
      <c r="C46" s="14" t="str">
        <f>IFERROR(VLOOKUP(B46, 'Validação de Dados'!$A$1:$C$491, 2, FALSE()),"Inserir CC")</f>
        <v>Inserir CC</v>
      </c>
      <c r="D46" s="14"/>
      <c r="E46" s="17"/>
      <c r="F46" s="17"/>
      <c r="G46" s="14"/>
      <c r="H46" s="14"/>
      <c r="I46" s="14"/>
      <c r="J46" s="17"/>
      <c r="K46" s="33" t="str">
        <f t="shared" si="9"/>
        <v>Inserir CC</v>
      </c>
      <c r="L46" s="17"/>
      <c r="M46" s="17"/>
      <c r="N46" s="17" t="str">
        <f t="shared" si="10"/>
        <v>Inserir Horário de Início</v>
      </c>
      <c r="O46" s="17"/>
      <c r="Q46" s="45"/>
      <c r="R46" s="15"/>
      <c r="S46" s="15"/>
    </row>
    <row r="47" ht="15.75" customHeight="1">
      <c r="A47" s="18" t="str">
        <f>IFERROR(VLOOKUP(B47, 'Validação de Dados'!$A$1:$C$491, 3, FALSE()),"Inserir CC")</f>
        <v>Inserir CC</v>
      </c>
      <c r="B47" s="45"/>
      <c r="C47" s="14" t="str">
        <f>IFERROR(VLOOKUP(B47, 'Validação de Dados'!$A$1:$C$491, 2, FALSE()),"Inserir CC")</f>
        <v>Inserir CC</v>
      </c>
      <c r="D47" s="14"/>
      <c r="E47" s="14"/>
      <c r="F47" s="17"/>
      <c r="G47" s="14"/>
      <c r="H47" s="17"/>
      <c r="I47" s="33"/>
      <c r="J47" s="17"/>
      <c r="K47" s="33" t="str">
        <f t="shared" si="9"/>
        <v>Inserir CC</v>
      </c>
      <c r="L47" s="17"/>
      <c r="M47" s="17"/>
      <c r="N47" s="17" t="str">
        <f t="shared" si="10"/>
        <v>Inserir Horário de Início</v>
      </c>
      <c r="O47" s="34"/>
      <c r="P47" s="52"/>
      <c r="Q47" s="45"/>
      <c r="R47" s="34"/>
    </row>
    <row r="48" ht="15.75" customHeight="1">
      <c r="A48" s="18" t="str">
        <f>IFERROR(VLOOKUP(B48, 'Validação de Dados'!$A$1:$C$491, 3, FALSE()),"Inserir CC")</f>
        <v>Inserir CC</v>
      </c>
      <c r="B48" s="12"/>
      <c r="C48" s="14" t="str">
        <f>IFERROR(VLOOKUP(B48, 'Validação de Dados'!$A$1:$C$491, 2, FALSE()),"Inserir CC")</f>
        <v>Inserir CC</v>
      </c>
      <c r="D48" s="53"/>
      <c r="E48" s="54"/>
      <c r="F48" s="53"/>
      <c r="G48" s="53"/>
      <c r="H48" s="53"/>
      <c r="I48" s="53"/>
      <c r="J48" s="54"/>
      <c r="K48" s="33" t="str">
        <f t="shared" si="9"/>
        <v>Inserir CC</v>
      </c>
      <c r="L48" s="17"/>
      <c r="M48" s="17"/>
      <c r="N48" s="17" t="str">
        <f t="shared" si="10"/>
        <v>Inserir Horário de Início</v>
      </c>
      <c r="O48" s="54"/>
      <c r="P48" s="34"/>
      <c r="Q48" s="55"/>
      <c r="R48" s="34"/>
      <c r="S48" s="34"/>
    </row>
    <row r="49" ht="15.75" customHeight="1">
      <c r="A49" s="18" t="str">
        <f>IFERROR(VLOOKUP(B49, 'Validação de Dados'!$A$1:$C$491, 3, FALSE()),"Inserir CC")</f>
        <v>Inserir CC</v>
      </c>
      <c r="B49" s="12"/>
      <c r="C49" s="14" t="str">
        <f>IFERROR(VLOOKUP(B49, 'Validação de Dados'!$A$1:$C$491, 2, FALSE()),"Inserir CC")</f>
        <v>Inserir CC</v>
      </c>
      <c r="D49" s="11"/>
      <c r="E49" s="34"/>
      <c r="F49" s="53"/>
      <c r="G49" s="53"/>
      <c r="H49" s="11"/>
      <c r="I49" s="11"/>
      <c r="J49" s="54"/>
      <c r="K49" s="33" t="str">
        <f t="shared" si="9"/>
        <v>Inserir CC</v>
      </c>
      <c r="L49" s="17"/>
      <c r="M49" s="17"/>
      <c r="N49" s="17" t="str">
        <f t="shared" si="10"/>
        <v>Inserir Horário de Início</v>
      </c>
      <c r="O49" s="34"/>
      <c r="P49" s="34"/>
      <c r="Q49" s="52"/>
      <c r="R49" s="34"/>
      <c r="S49" s="34"/>
    </row>
    <row r="50" ht="15.75" customHeight="1">
      <c r="Q50" s="45"/>
    </row>
    <row r="51" ht="15.75" customHeight="1"/>
    <row r="52" ht="15.75" customHeight="1">
      <c r="A52" s="18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15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62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63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38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15"/>
      <c r="B244" s="15"/>
      <c r="C244" s="14"/>
      <c r="D244" s="14"/>
      <c r="E244" s="17"/>
      <c r="F244" s="36"/>
      <c r="G244" s="14"/>
      <c r="H244" s="14"/>
      <c r="I244" s="14"/>
      <c r="J244" s="17"/>
      <c r="K244" s="17"/>
      <c r="L244" s="17"/>
      <c r="M244" s="17"/>
      <c r="N244" s="17"/>
      <c r="O244" s="17"/>
      <c r="Q244" s="15"/>
      <c r="R244" s="15"/>
      <c r="S244" s="15"/>
    </row>
    <row r="245" ht="15.75" customHeight="1">
      <c r="A245" s="15"/>
      <c r="B245" s="15"/>
      <c r="C245" s="14"/>
      <c r="D245" s="14"/>
      <c r="E245" s="17"/>
      <c r="F245" s="36"/>
      <c r="G245" s="14"/>
      <c r="H245" s="14"/>
      <c r="I245" s="14"/>
      <c r="J245" s="17"/>
      <c r="K245" s="17"/>
      <c r="L245" s="17"/>
      <c r="M245" s="17"/>
      <c r="N245" s="17"/>
      <c r="O245" s="17"/>
      <c r="Q245" s="15"/>
      <c r="R245" s="15"/>
      <c r="S245" s="15"/>
    </row>
    <row r="246" ht="15.75" customHeight="1">
      <c r="A246" s="15"/>
      <c r="B246" s="15"/>
      <c r="C246" s="14"/>
      <c r="D246" s="14"/>
      <c r="E246" s="17"/>
      <c r="F246" s="36"/>
      <c r="G246" s="14"/>
      <c r="H246" s="14"/>
      <c r="I246" s="14"/>
      <c r="J246" s="17"/>
      <c r="K246" s="17"/>
      <c r="L246" s="17"/>
      <c r="M246" s="17"/>
      <c r="N246" s="17"/>
      <c r="O246" s="17"/>
      <c r="Q246" s="15"/>
      <c r="R246" s="15"/>
      <c r="S246" s="15"/>
    </row>
    <row r="247" ht="15.75" customHeight="1">
      <c r="A247" s="15"/>
      <c r="B247" s="15"/>
      <c r="C247" s="14"/>
      <c r="D247" s="14"/>
      <c r="E247" s="17"/>
      <c r="F247" s="36"/>
      <c r="G247" s="14"/>
      <c r="H247" s="14"/>
      <c r="I247" s="14"/>
      <c r="J247" s="17"/>
      <c r="K247" s="17"/>
      <c r="L247" s="17"/>
      <c r="M247" s="17"/>
      <c r="N247" s="17"/>
      <c r="O247" s="17"/>
      <c r="Q247" s="15"/>
      <c r="R247" s="15"/>
      <c r="S247" s="15"/>
    </row>
    <row r="248" ht="15.75" customHeight="1">
      <c r="A248" s="15"/>
      <c r="B248" s="15"/>
      <c r="C248" s="14"/>
      <c r="D248" s="14"/>
      <c r="E248" s="17"/>
      <c r="F248" s="36"/>
      <c r="G248" s="14"/>
      <c r="H248" s="14"/>
      <c r="I248" s="14"/>
      <c r="J248" s="17"/>
      <c r="K248" s="17"/>
      <c r="L248" s="17"/>
      <c r="M248" s="17"/>
      <c r="N248" s="17"/>
      <c r="O248" s="17"/>
      <c r="Q248" s="15"/>
      <c r="R248" s="15"/>
      <c r="S248" s="15"/>
    </row>
    <row r="249" ht="15.75" customHeight="1">
      <c r="A249" s="15"/>
      <c r="B249" s="15"/>
      <c r="C249" s="14"/>
      <c r="D249" s="14"/>
      <c r="E249" s="17"/>
      <c r="F249" s="36"/>
      <c r="G249" s="14"/>
      <c r="H249" s="14"/>
      <c r="I249" s="14"/>
      <c r="J249" s="17"/>
      <c r="K249" s="17"/>
      <c r="L249" s="17"/>
      <c r="M249" s="17"/>
      <c r="N249" s="17"/>
      <c r="O249" s="17"/>
      <c r="Q249" s="15"/>
      <c r="R249" s="15"/>
      <c r="S249" s="15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>
      <c r="A911" s="39"/>
      <c r="B911" s="39"/>
      <c r="C911" s="39"/>
      <c r="D911" s="39"/>
      <c r="E911" s="39"/>
      <c r="G911" s="39"/>
      <c r="H911" s="39"/>
      <c r="I911" s="39"/>
      <c r="O911" s="39"/>
      <c r="Q911" s="39"/>
      <c r="R911" s="39"/>
      <c r="S911" s="39"/>
    </row>
    <row r="912" ht="15.75" customHeight="1">
      <c r="A912" s="39"/>
      <c r="B912" s="39"/>
      <c r="C912" s="39"/>
      <c r="D912" s="39"/>
      <c r="E912" s="39"/>
      <c r="G912" s="39"/>
      <c r="H912" s="39"/>
      <c r="I912" s="39"/>
      <c r="O912" s="39"/>
      <c r="Q912" s="39"/>
      <c r="R912" s="39"/>
      <c r="S912" s="39"/>
    </row>
    <row r="913" ht="15.75" customHeight="1">
      <c r="A913" s="39"/>
      <c r="B913" s="39"/>
      <c r="C913" s="39"/>
      <c r="D913" s="39"/>
      <c r="E913" s="39"/>
      <c r="G913" s="39"/>
      <c r="H913" s="39"/>
      <c r="I913" s="39"/>
      <c r="O913" s="39"/>
      <c r="Q913" s="39"/>
      <c r="R913" s="39"/>
      <c r="S913" s="39"/>
    </row>
    <row r="914" ht="15.75" customHeight="1">
      <c r="A914" s="39"/>
      <c r="B914" s="39"/>
      <c r="C914" s="39"/>
      <c r="D914" s="39"/>
      <c r="E914" s="39"/>
      <c r="G914" s="39"/>
      <c r="H914" s="39"/>
      <c r="I914" s="39"/>
      <c r="O914" s="39"/>
      <c r="Q914" s="39"/>
      <c r="R914" s="39"/>
      <c r="S914" s="39"/>
    </row>
    <row r="915" ht="15.75" customHeight="1">
      <c r="A915" s="39"/>
      <c r="B915" s="39"/>
      <c r="C915" s="39"/>
      <c r="D915" s="39"/>
      <c r="E915" s="39"/>
      <c r="G915" s="39"/>
      <c r="H915" s="39"/>
      <c r="I915" s="39"/>
      <c r="O915" s="39"/>
      <c r="Q915" s="39"/>
      <c r="R915" s="39"/>
      <c r="S915" s="39"/>
    </row>
    <row r="916" ht="15.75" customHeight="1">
      <c r="A916" s="39"/>
      <c r="B916" s="39"/>
      <c r="C916" s="39"/>
      <c r="D916" s="39"/>
      <c r="E916" s="39"/>
      <c r="G916" s="39"/>
      <c r="H916" s="39"/>
      <c r="I916" s="39"/>
      <c r="O916" s="39"/>
      <c r="Q916" s="39"/>
      <c r="R916" s="39"/>
      <c r="S916" s="39"/>
    </row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S$51"/>
  <mergeCells count="1">
    <mergeCell ref="A2:Q2"/>
  </mergeCells>
  <conditionalFormatting sqref="B5:B17 B20:B44 B46 B48:B49 B51">
    <cfRule type="expression" dxfId="0" priority="1">
      <formula>cont.se</formula>
    </cfRule>
  </conditionalFormatting>
  <dataValidations>
    <dataValidation type="list" allowBlank="1" sqref="D5:E41 D42:D46 D47:E47 D48:D49 C52:D916">
      <formula1>'Validação de Dados'!$B$2:$B$491</formula1>
    </dataValidation>
    <dataValidation type="list" allowBlank="1" showInputMessage="1" prompt="Insira um componente válido" sqref="B5:B49 B52:B916">
      <formula1>'Validação de Dados'!$A$2:$A$491</formula1>
    </dataValidation>
    <dataValidation type="list" allowBlank="1" showInputMessage="1" prompt="Insira um código válido" sqref="A53:A916">
      <formula1>'Validação de Dados'!$C$2:$C$491</formula1>
    </dataValidation>
    <dataValidation type="list" allowBlank="1" showErrorMessage="1" sqref="M5:M49">
      <formula1>"13,14,15,16,17,18,19,20,21,22"</formula1>
    </dataValidation>
    <dataValidation type="list" allowBlank="1" sqref="G5:I24 G25:H25 G26:I46 G47 G48:I49 G52:I916">
      <formula1>'Validação de Dados'!$C$505:$C$510</formula1>
    </dataValidation>
    <dataValidation type="list" allowBlank="1" sqref="R5:S5 Q6:S40 Q41:Q42 S41:S42 Q43:S44 Q45 S45 Q46:S46 P47:R47 Q48:S48 O49:S49 Q52:S916">
      <formula1>'Lista Professores'!$A$1:$A$138</formula1>
    </dataValidation>
    <dataValidation type="list" allowBlank="1" showErrorMessage="1" sqref="L5:L49">
      <formula1>"SEG,TER,QUA,QUI,SEX"</formula1>
    </dataValidation>
    <dataValidation type="list" allowBlank="1" sqref="Q5">
      <formula1>'Lista Professores'!$A$1:$A$140</formula1>
    </dataValidation>
    <dataValidation type="list" allowBlank="1" sqref="E42:E46 E48:E49 E52:E916">
      <formula1>'Validação de Dados'!$C$497:$C$502</formula1>
    </dataValidation>
    <dataValidation type="list" allowBlank="1" sqref="O5:O32 P33 O34:O46 O48 O52:O916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83.25"/>
    <col customWidth="1" min="3" max="3" width="10.0"/>
    <col customWidth="1" min="4" max="4" width="9.5"/>
    <col customWidth="1" min="5" max="5" width="10.38"/>
    <col customWidth="1" min="6" max="6" width="13.0"/>
    <col customWidth="1" min="7" max="7" width="20.25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min="15" max="15" width="11.88"/>
    <col customWidth="1" min="16" max="16" width="18.5"/>
    <col customWidth="1" min="17" max="19" width="15.63"/>
  </cols>
  <sheetData>
    <row r="1" ht="15.75" customHeight="1">
      <c r="A1" s="40" t="s">
        <v>105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273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28" t="s">
        <v>69</v>
      </c>
      <c r="B5" s="12" t="s">
        <v>274</v>
      </c>
      <c r="C5" s="14">
        <v>68.0</v>
      </c>
      <c r="D5" s="14"/>
      <c r="E5" s="16"/>
      <c r="F5" s="69">
        <v>2.0</v>
      </c>
      <c r="G5" s="13" t="s">
        <v>71</v>
      </c>
      <c r="H5" s="17"/>
      <c r="I5" s="17"/>
      <c r="J5" s="16">
        <v>40.0</v>
      </c>
      <c r="K5" s="33"/>
      <c r="L5" s="16" t="s">
        <v>40</v>
      </c>
      <c r="M5" s="16">
        <v>14.0</v>
      </c>
      <c r="N5" s="16">
        <v>18.0</v>
      </c>
      <c r="O5" s="17"/>
      <c r="P5" s="18"/>
      <c r="Q5" s="19" t="s">
        <v>72</v>
      </c>
      <c r="R5" s="47"/>
      <c r="S5" s="47"/>
    </row>
    <row r="6" ht="15.75" customHeight="1">
      <c r="A6" s="70" t="s">
        <v>51</v>
      </c>
      <c r="B6" s="12" t="s">
        <v>52</v>
      </c>
      <c r="C6" s="59">
        <v>68.0</v>
      </c>
      <c r="D6" s="59"/>
      <c r="E6" s="71"/>
      <c r="F6" s="72">
        <v>2.0</v>
      </c>
      <c r="G6" s="58" t="s">
        <v>35</v>
      </c>
      <c r="H6" s="73"/>
      <c r="I6" s="73"/>
      <c r="J6" s="71">
        <v>40.0</v>
      </c>
      <c r="K6" s="74"/>
      <c r="L6" s="71" t="s">
        <v>53</v>
      </c>
      <c r="M6" s="71">
        <v>13.0</v>
      </c>
      <c r="N6" s="71">
        <v>17.0</v>
      </c>
      <c r="O6" s="73"/>
      <c r="P6" s="21"/>
      <c r="Q6" s="20" t="s">
        <v>54</v>
      </c>
      <c r="R6" s="21"/>
      <c r="S6" s="47"/>
    </row>
    <row r="7" ht="15.75" customHeight="1">
      <c r="A7" s="70" t="s">
        <v>87</v>
      </c>
      <c r="B7" s="12" t="s">
        <v>275</v>
      </c>
      <c r="C7" s="59">
        <v>51.0</v>
      </c>
      <c r="D7" s="59"/>
      <c r="E7" s="71"/>
      <c r="F7" s="72">
        <v>2.0</v>
      </c>
      <c r="G7" s="58" t="s">
        <v>71</v>
      </c>
      <c r="H7" s="73"/>
      <c r="I7" s="73"/>
      <c r="J7" s="71">
        <v>40.0</v>
      </c>
      <c r="K7" s="74"/>
      <c r="L7" s="71" t="s">
        <v>29</v>
      </c>
      <c r="M7" s="71">
        <v>16.0</v>
      </c>
      <c r="N7" s="71">
        <v>19.0</v>
      </c>
      <c r="O7" s="73"/>
      <c r="P7" s="21"/>
      <c r="Q7" s="20" t="s">
        <v>89</v>
      </c>
      <c r="R7" s="35"/>
      <c r="S7" s="21"/>
    </row>
    <row r="8" ht="15.75" customHeight="1">
      <c r="A8" s="70" t="s">
        <v>276</v>
      </c>
      <c r="B8" s="21" t="s">
        <v>277</v>
      </c>
      <c r="C8" s="58">
        <v>51.0</v>
      </c>
      <c r="D8" s="59"/>
      <c r="E8" s="58"/>
      <c r="F8" s="75"/>
      <c r="G8" s="58" t="s">
        <v>71</v>
      </c>
      <c r="H8" s="73"/>
      <c r="I8" s="73"/>
      <c r="J8" s="71">
        <v>40.0</v>
      </c>
      <c r="K8" s="74"/>
      <c r="L8" s="71" t="s">
        <v>29</v>
      </c>
      <c r="M8" s="71">
        <v>13.0</v>
      </c>
      <c r="N8" s="71">
        <v>16.0</v>
      </c>
      <c r="O8" s="73"/>
      <c r="P8" s="21"/>
      <c r="Q8" s="20" t="s">
        <v>278</v>
      </c>
      <c r="R8" s="21"/>
      <c r="S8" s="21"/>
    </row>
    <row r="9" ht="15.75" customHeight="1">
      <c r="A9" s="70" t="s">
        <v>279</v>
      </c>
      <c r="B9" s="35" t="s">
        <v>280</v>
      </c>
      <c r="C9" s="59">
        <v>51.0</v>
      </c>
      <c r="D9" s="59"/>
      <c r="E9" s="59"/>
      <c r="F9" s="75">
        <v>2.0</v>
      </c>
      <c r="G9" s="58" t="s">
        <v>71</v>
      </c>
      <c r="H9" s="73"/>
      <c r="I9" s="73"/>
      <c r="J9" s="71">
        <v>40.0</v>
      </c>
      <c r="K9" s="74"/>
      <c r="L9" s="71" t="s">
        <v>36</v>
      </c>
      <c r="M9" s="71">
        <v>13.0</v>
      </c>
      <c r="N9" s="71">
        <v>16.0</v>
      </c>
      <c r="O9" s="73"/>
      <c r="P9" s="21"/>
      <c r="Q9" s="20" t="s">
        <v>281</v>
      </c>
      <c r="R9" s="21"/>
      <c r="S9" s="21"/>
    </row>
    <row r="10" ht="15.75" customHeight="1">
      <c r="A10" s="18" t="s">
        <v>42</v>
      </c>
      <c r="B10" s="22" t="s">
        <v>282</v>
      </c>
      <c r="C10" s="16">
        <v>68.0</v>
      </c>
      <c r="D10" s="17"/>
      <c r="E10" s="17"/>
      <c r="F10" s="76">
        <v>2.0</v>
      </c>
      <c r="G10" s="16" t="s">
        <v>44</v>
      </c>
      <c r="H10" s="17"/>
      <c r="I10" s="17"/>
      <c r="J10" s="16">
        <v>40.0</v>
      </c>
      <c r="K10" s="17"/>
      <c r="L10" s="64" t="s">
        <v>113</v>
      </c>
      <c r="M10" s="64">
        <v>13.0</v>
      </c>
      <c r="N10" s="64">
        <v>17.0</v>
      </c>
      <c r="Q10" s="64" t="s">
        <v>283</v>
      </c>
    </row>
    <row r="11" ht="15.75" customHeight="1">
      <c r="A11" s="28" t="s">
        <v>62</v>
      </c>
      <c r="B11" s="30" t="s">
        <v>284</v>
      </c>
      <c r="C11" s="16">
        <v>68.0</v>
      </c>
      <c r="D11" s="17"/>
      <c r="E11" s="17"/>
      <c r="F11" s="77">
        <v>2.0</v>
      </c>
      <c r="G11" s="16" t="s">
        <v>44</v>
      </c>
      <c r="H11" s="17"/>
      <c r="I11" s="17"/>
      <c r="J11" s="16">
        <v>40.0</v>
      </c>
      <c r="K11" s="17"/>
      <c r="L11" s="64" t="s">
        <v>110</v>
      </c>
      <c r="M11" s="64">
        <v>13.0</v>
      </c>
      <c r="N11" s="64">
        <v>17.0</v>
      </c>
      <c r="Q11" s="64" t="s">
        <v>285</v>
      </c>
    </row>
    <row r="12" ht="15.75" customHeight="1">
      <c r="A12" s="78"/>
      <c r="B12" s="79"/>
      <c r="C12" s="80"/>
      <c r="D12" s="80"/>
      <c r="E12" s="80"/>
      <c r="F12" s="81"/>
      <c r="G12" s="80"/>
      <c r="H12" s="81"/>
      <c r="I12" s="81"/>
      <c r="J12" s="81"/>
      <c r="K12" s="82"/>
      <c r="L12" s="81"/>
      <c r="M12" s="81"/>
      <c r="N12" s="81"/>
      <c r="O12" s="81"/>
      <c r="P12" s="83"/>
      <c r="Q12" s="83"/>
      <c r="R12" s="79"/>
      <c r="S12" s="79"/>
    </row>
    <row r="13" ht="15.75" customHeight="1">
      <c r="A13" s="28" t="s">
        <v>57</v>
      </c>
      <c r="B13" s="15" t="s">
        <v>58</v>
      </c>
      <c r="C13" s="14">
        <v>68.0</v>
      </c>
      <c r="D13" s="13">
        <v>68.0</v>
      </c>
      <c r="E13" s="14"/>
      <c r="F13" s="17">
        <v>4.0</v>
      </c>
      <c r="G13" s="13" t="s">
        <v>35</v>
      </c>
      <c r="H13" s="17"/>
      <c r="I13" s="17"/>
      <c r="J13" s="16">
        <v>40.0</v>
      </c>
      <c r="K13" s="33"/>
      <c r="L13" s="16" t="s">
        <v>45</v>
      </c>
      <c r="M13" s="16">
        <v>18.0</v>
      </c>
      <c r="N13" s="16">
        <v>22.0</v>
      </c>
      <c r="O13" s="17"/>
      <c r="Q13" s="19" t="s">
        <v>59</v>
      </c>
      <c r="R13" s="15"/>
      <c r="S13" s="15"/>
    </row>
    <row r="14" ht="15.75" customHeight="1">
      <c r="A14" s="28" t="s">
        <v>286</v>
      </c>
      <c r="B14" s="34" t="s">
        <v>287</v>
      </c>
      <c r="C14" s="14">
        <v>51.0</v>
      </c>
      <c r="D14" s="13"/>
      <c r="E14" s="14"/>
      <c r="F14" s="17">
        <v>4.0</v>
      </c>
      <c r="G14" s="13" t="s">
        <v>71</v>
      </c>
      <c r="H14" s="17"/>
      <c r="I14" s="17"/>
      <c r="J14" s="16">
        <v>40.0</v>
      </c>
      <c r="K14" s="33"/>
      <c r="L14" s="16" t="s">
        <v>40</v>
      </c>
      <c r="M14" s="16">
        <v>18.0</v>
      </c>
      <c r="N14" s="16">
        <v>21.0</v>
      </c>
      <c r="O14" s="17"/>
      <c r="Q14" s="19" t="s">
        <v>89</v>
      </c>
      <c r="R14" s="15"/>
      <c r="S14" s="15"/>
    </row>
    <row r="15" ht="15.75" customHeight="1">
      <c r="A15" s="64" t="s">
        <v>288</v>
      </c>
      <c r="B15" s="31" t="s">
        <v>289</v>
      </c>
      <c r="C15" s="16">
        <v>68.0</v>
      </c>
      <c r="D15" s="17"/>
      <c r="E15" s="17"/>
      <c r="F15" s="16">
        <v>1.0</v>
      </c>
      <c r="G15" s="16" t="s">
        <v>71</v>
      </c>
      <c r="H15" s="17"/>
      <c r="I15" s="17"/>
      <c r="J15" s="16">
        <v>40.0</v>
      </c>
      <c r="K15" s="17"/>
      <c r="L15" s="64" t="s">
        <v>113</v>
      </c>
      <c r="M15" s="64">
        <v>18.0</v>
      </c>
      <c r="N15" s="64">
        <v>22.0</v>
      </c>
      <c r="Q15" s="64" t="s">
        <v>129</v>
      </c>
    </row>
    <row r="16" ht="15.75" customHeight="1">
      <c r="A16" s="28" t="s">
        <v>120</v>
      </c>
      <c r="B16" s="15" t="s">
        <v>290</v>
      </c>
      <c r="C16" s="14">
        <v>68.0</v>
      </c>
      <c r="D16" s="13"/>
      <c r="E16" s="14"/>
      <c r="F16" s="17">
        <v>4.0</v>
      </c>
      <c r="G16" s="13" t="s">
        <v>71</v>
      </c>
      <c r="H16" s="17"/>
      <c r="I16" s="17"/>
      <c r="J16" s="16">
        <v>40.0</v>
      </c>
      <c r="K16" s="33"/>
      <c r="L16" s="16" t="s">
        <v>53</v>
      </c>
      <c r="M16" s="16">
        <v>18.0</v>
      </c>
      <c r="N16" s="16">
        <v>22.0</v>
      </c>
      <c r="O16" s="54"/>
      <c r="P16" s="34"/>
      <c r="Q16" s="19" t="s">
        <v>281</v>
      </c>
      <c r="R16" s="22"/>
      <c r="S16" s="34"/>
    </row>
    <row r="17" ht="15.75" customHeight="1">
      <c r="A17" s="28" t="s">
        <v>291</v>
      </c>
      <c r="B17" s="22" t="s">
        <v>292</v>
      </c>
      <c r="C17" s="14">
        <v>51.0</v>
      </c>
      <c r="D17" s="13"/>
      <c r="E17" s="14"/>
      <c r="F17" s="17">
        <v>4.0</v>
      </c>
      <c r="G17" s="13" t="s">
        <v>71</v>
      </c>
      <c r="H17" s="76"/>
      <c r="I17" s="17"/>
      <c r="J17" s="16">
        <v>40.0</v>
      </c>
      <c r="K17" s="33"/>
      <c r="L17" s="16" t="s">
        <v>40</v>
      </c>
      <c r="M17" s="16">
        <v>18.0</v>
      </c>
      <c r="N17" s="16">
        <v>21.0</v>
      </c>
      <c r="O17" s="17"/>
      <c r="Q17" s="19" t="s">
        <v>293</v>
      </c>
      <c r="R17" s="15"/>
      <c r="S17" s="15"/>
    </row>
    <row r="18" ht="15.75" customHeight="1">
      <c r="A18" s="70" t="s">
        <v>294</v>
      </c>
      <c r="B18" s="21" t="s">
        <v>295</v>
      </c>
      <c r="C18" s="58">
        <v>51.0</v>
      </c>
      <c r="D18" s="58"/>
      <c r="E18" s="59"/>
      <c r="F18" s="73">
        <v>4.0</v>
      </c>
      <c r="G18" s="58" t="s">
        <v>71</v>
      </c>
      <c r="H18" s="73"/>
      <c r="I18" s="73"/>
      <c r="J18" s="71">
        <v>40.0</v>
      </c>
      <c r="K18" s="74"/>
      <c r="L18" s="71" t="s">
        <v>29</v>
      </c>
      <c r="M18" s="71">
        <v>18.0</v>
      </c>
      <c r="N18" s="71">
        <v>21.0</v>
      </c>
      <c r="O18" s="73"/>
      <c r="P18" s="21"/>
      <c r="Q18" s="20" t="s">
        <v>281</v>
      </c>
      <c r="R18" s="21"/>
      <c r="S18" s="21"/>
    </row>
    <row r="19" ht="15.75" customHeight="1">
      <c r="A19" s="28" t="s">
        <v>296</v>
      </c>
      <c r="B19" s="35" t="s">
        <v>297</v>
      </c>
      <c r="C19" s="13">
        <v>68.0</v>
      </c>
      <c r="D19" s="59"/>
      <c r="E19" s="73"/>
      <c r="F19" s="16">
        <v>5.0</v>
      </c>
      <c r="G19" s="13" t="s">
        <v>71</v>
      </c>
      <c r="H19" s="14"/>
      <c r="I19" s="17"/>
      <c r="J19" s="16">
        <v>40.0</v>
      </c>
      <c r="K19" s="33"/>
      <c r="L19" s="16" t="s">
        <v>36</v>
      </c>
      <c r="M19" s="16">
        <v>18.0</v>
      </c>
      <c r="N19" s="16">
        <v>22.0</v>
      </c>
      <c r="O19" s="17"/>
      <c r="Q19" s="19" t="s">
        <v>298</v>
      </c>
      <c r="R19" s="22"/>
      <c r="S19" s="15"/>
    </row>
    <row r="20" ht="15.75" customHeight="1">
      <c r="A20" s="28" t="s">
        <v>299</v>
      </c>
      <c r="B20" s="35" t="s">
        <v>300</v>
      </c>
      <c r="C20" s="13">
        <v>68.0</v>
      </c>
      <c r="D20" s="59"/>
      <c r="E20" s="73"/>
      <c r="F20" s="16">
        <v>5.0</v>
      </c>
      <c r="G20" s="13" t="s">
        <v>71</v>
      </c>
      <c r="H20" s="14"/>
      <c r="I20" s="17"/>
      <c r="J20" s="16">
        <v>40.0</v>
      </c>
      <c r="K20" s="33"/>
      <c r="L20" s="16" t="s">
        <v>36</v>
      </c>
      <c r="M20" s="16">
        <v>18.0</v>
      </c>
      <c r="N20" s="16">
        <v>22.0</v>
      </c>
      <c r="O20" s="17"/>
      <c r="Q20" s="19" t="s">
        <v>281</v>
      </c>
      <c r="R20" s="15"/>
      <c r="S20" s="15"/>
    </row>
    <row r="21" ht="15.75" customHeight="1">
      <c r="A21" s="18" t="s">
        <v>33</v>
      </c>
      <c r="B21" s="30" t="s">
        <v>301</v>
      </c>
      <c r="C21" s="14"/>
      <c r="D21" s="58">
        <v>102.0</v>
      </c>
      <c r="E21" s="73"/>
      <c r="F21" s="16">
        <v>4.0</v>
      </c>
      <c r="G21" s="13" t="s">
        <v>35</v>
      </c>
      <c r="H21" s="14"/>
      <c r="I21" s="17"/>
      <c r="J21" s="16">
        <v>40.0</v>
      </c>
      <c r="K21" s="33"/>
      <c r="L21" s="16" t="s">
        <v>53</v>
      </c>
      <c r="M21" s="16">
        <v>18.0</v>
      </c>
      <c r="N21" s="16">
        <v>23.0</v>
      </c>
      <c r="O21" s="17"/>
      <c r="Q21" s="19" t="s">
        <v>111</v>
      </c>
      <c r="R21" s="15"/>
      <c r="S21" s="15"/>
    </row>
    <row r="22" ht="15.75" customHeight="1">
      <c r="A22" s="84"/>
      <c r="B22" s="79"/>
      <c r="C22" s="80"/>
      <c r="D22" s="80"/>
      <c r="E22" s="81"/>
      <c r="F22" s="81"/>
      <c r="G22" s="80"/>
      <c r="H22" s="80"/>
      <c r="I22" s="81"/>
      <c r="J22" s="81"/>
      <c r="K22" s="82"/>
      <c r="L22" s="81"/>
      <c r="M22" s="81"/>
      <c r="N22" s="81"/>
      <c r="O22" s="81"/>
      <c r="P22" s="83"/>
      <c r="Q22" s="83"/>
      <c r="R22" s="79"/>
      <c r="S22" s="79"/>
    </row>
    <row r="23" ht="15.75" customHeight="1">
      <c r="A23" s="28" t="s">
        <v>302</v>
      </c>
      <c r="B23" s="15" t="s">
        <v>303</v>
      </c>
      <c r="C23" s="14">
        <v>68.0</v>
      </c>
      <c r="D23" s="14"/>
      <c r="E23" s="14"/>
      <c r="F23" s="17">
        <v>6.0</v>
      </c>
      <c r="G23" s="13" t="s">
        <v>71</v>
      </c>
      <c r="H23" s="17"/>
      <c r="I23" s="17"/>
      <c r="J23" s="16">
        <v>40.0</v>
      </c>
      <c r="K23" s="33"/>
      <c r="L23" s="16" t="s">
        <v>53</v>
      </c>
      <c r="M23" s="16">
        <v>18.0</v>
      </c>
      <c r="N23" s="16">
        <v>22.0</v>
      </c>
      <c r="O23" s="17"/>
      <c r="P23" s="15"/>
      <c r="Q23" s="19" t="s">
        <v>278</v>
      </c>
      <c r="R23" s="15"/>
      <c r="S23" s="15"/>
    </row>
    <row r="24" ht="15.75" customHeight="1">
      <c r="A24" s="28" t="s">
        <v>304</v>
      </c>
      <c r="B24" s="21" t="s">
        <v>305</v>
      </c>
      <c r="C24" s="14">
        <v>102.0</v>
      </c>
      <c r="D24" s="14"/>
      <c r="E24" s="17"/>
      <c r="F24" s="14">
        <v>6.0</v>
      </c>
      <c r="G24" s="42" t="s">
        <v>71</v>
      </c>
      <c r="H24" s="14"/>
      <c r="I24" s="14"/>
      <c r="J24" s="16">
        <v>40.0</v>
      </c>
      <c r="K24" s="33"/>
      <c r="L24" s="16" t="s">
        <v>29</v>
      </c>
      <c r="M24" s="16">
        <v>18.0</v>
      </c>
      <c r="N24" s="16">
        <v>23.0</v>
      </c>
      <c r="O24" s="17"/>
      <c r="Q24" s="19" t="s">
        <v>293</v>
      </c>
      <c r="R24" s="15"/>
      <c r="S24" s="15"/>
    </row>
    <row r="25" ht="15.75" customHeight="1">
      <c r="A25" s="18" t="s">
        <v>42</v>
      </c>
      <c r="B25" s="22" t="s">
        <v>306</v>
      </c>
      <c r="C25" s="13">
        <v>68.0</v>
      </c>
      <c r="D25" s="14"/>
      <c r="E25" s="17"/>
      <c r="F25" s="14"/>
      <c r="G25" s="42" t="s">
        <v>44</v>
      </c>
      <c r="H25" s="14"/>
      <c r="I25" s="14"/>
      <c r="J25" s="16">
        <v>40.0</v>
      </c>
      <c r="K25" s="33"/>
      <c r="L25" s="16" t="s">
        <v>45</v>
      </c>
      <c r="M25" s="16">
        <v>18.0</v>
      </c>
      <c r="N25" s="16">
        <v>22.0</v>
      </c>
      <c r="O25" s="17"/>
      <c r="Q25" s="19" t="s">
        <v>46</v>
      </c>
      <c r="R25" s="15"/>
      <c r="S25" s="15"/>
    </row>
    <row r="26" ht="15.75" customHeight="1">
      <c r="A26" s="18"/>
      <c r="B26" s="21"/>
      <c r="C26" s="14"/>
      <c r="D26" s="14"/>
      <c r="E26" s="17"/>
      <c r="F26" s="14"/>
      <c r="G26" s="14"/>
      <c r="H26" s="14"/>
      <c r="I26" s="14"/>
      <c r="J26" s="17"/>
      <c r="K26" s="33"/>
      <c r="L26" s="17"/>
      <c r="M26" s="17"/>
      <c r="N26" s="17"/>
      <c r="O26" s="17"/>
      <c r="Q26" s="45"/>
      <c r="R26" s="15"/>
      <c r="S26" s="15"/>
    </row>
    <row r="27" ht="15.75" customHeight="1">
      <c r="A27" s="18" t="str">
        <f>IFERROR(VLOOKUP(B27, 'Validação de Dados'!$A$1:$C$491, 3, FALSE()),"Inserir CC")</f>
        <v>Inserir CC</v>
      </c>
      <c r="B27" s="21"/>
      <c r="C27" s="14" t="str">
        <f>IFERROR(VLOOKUP(B27, 'Validação de Dados'!$A$1:$C$491, 2, FALSE()),"Inserir CC")</f>
        <v>Inserir CC</v>
      </c>
      <c r="D27" s="14"/>
      <c r="E27" s="14"/>
      <c r="F27" s="14"/>
      <c r="G27" s="14"/>
      <c r="H27" s="17"/>
      <c r="I27" s="17"/>
      <c r="J27" s="17"/>
      <c r="K27" s="33" t="str">
        <f t="shared" ref="K27:K48" si="1">IFERROR((C27-D27)/17,"Inserir CC")</f>
        <v>Inserir CC</v>
      </c>
      <c r="L27" s="17"/>
      <c r="M27" s="17"/>
      <c r="N27" s="17" t="str">
        <f t="shared" ref="N27:N48" si="2">IFERROR(M27+K27,"Inserir Horário de Início")</f>
        <v>Inserir Horário de Início</v>
      </c>
      <c r="O27" s="17"/>
      <c r="Q27" s="45"/>
      <c r="R27" s="15"/>
      <c r="S27" s="15"/>
    </row>
    <row r="28" ht="15.75" customHeight="1">
      <c r="A28" s="18" t="str">
        <f>IFERROR(VLOOKUP(B28, 'Validação de Dados'!$A$1:$C$491, 3, FALSE()),"Inserir CC")</f>
        <v>Inserir CC</v>
      </c>
      <c r="B28" s="21"/>
      <c r="C28" s="14" t="str">
        <f>IFERROR(VLOOKUP(B28, 'Validação de Dados'!$A$1:$C$491, 2, FALSE()),"Inserir CC")</f>
        <v>Inserir CC</v>
      </c>
      <c r="D28" s="14"/>
      <c r="E28" s="17"/>
      <c r="F28" s="14"/>
      <c r="G28" s="14"/>
      <c r="H28" s="14"/>
      <c r="I28" s="14"/>
      <c r="J28" s="17"/>
      <c r="K28" s="33" t="str">
        <f t="shared" si="1"/>
        <v>Inserir CC</v>
      </c>
      <c r="L28" s="17"/>
      <c r="M28" s="17"/>
      <c r="N28" s="17" t="str">
        <f t="shared" si="2"/>
        <v>Inserir Horário de Início</v>
      </c>
      <c r="O28" s="17"/>
      <c r="Q28" s="45"/>
      <c r="R28" s="15"/>
      <c r="S28" s="15"/>
    </row>
    <row r="29" ht="15.75" customHeight="1">
      <c r="A29" s="18" t="str">
        <f>IFERROR(VLOOKUP(B29, 'Validação de Dados'!$A$1:$C$491, 3, FALSE()),"Inserir CC")</f>
        <v>Inserir CC</v>
      </c>
      <c r="B29" s="21"/>
      <c r="C29" s="14" t="str">
        <f>IFERROR(VLOOKUP(B29, 'Validação de Dados'!$A$1:$C$491, 2, FALSE()),"Inserir CC")</f>
        <v>Inserir CC</v>
      </c>
      <c r="D29" s="14"/>
      <c r="E29" s="17"/>
      <c r="F29" s="14"/>
      <c r="G29" s="14"/>
      <c r="H29" s="14"/>
      <c r="I29" s="14"/>
      <c r="J29" s="17"/>
      <c r="K29" s="33" t="str">
        <f t="shared" si="1"/>
        <v>Inserir CC</v>
      </c>
      <c r="L29" s="17"/>
      <c r="M29" s="17"/>
      <c r="N29" s="17" t="str">
        <f t="shared" si="2"/>
        <v>Inserir Horário de Início</v>
      </c>
      <c r="O29" s="17"/>
      <c r="Q29" s="45"/>
      <c r="R29" s="15"/>
      <c r="S29" s="15"/>
    </row>
    <row r="30" ht="15.75" customHeight="1">
      <c r="A30" s="18" t="str">
        <f>IFERROR(VLOOKUP(B30, 'Validação de Dados'!$A$1:$C$491, 3, FALSE()),"Inserir CC")</f>
        <v>Inserir CC</v>
      </c>
      <c r="B30" s="21"/>
      <c r="C30" s="14" t="str">
        <f>IFERROR(VLOOKUP(B30, 'Validação de Dados'!$A$1:$C$491, 2, FALSE()),"Inserir CC")</f>
        <v>Inserir CC</v>
      </c>
      <c r="D30" s="14"/>
      <c r="E30" s="17"/>
      <c r="F30" s="14"/>
      <c r="G30" s="14"/>
      <c r="H30" s="14"/>
      <c r="I30" s="14"/>
      <c r="J30" s="17"/>
      <c r="K30" s="33" t="str">
        <f t="shared" si="1"/>
        <v>Inserir CC</v>
      </c>
      <c r="L30" s="17"/>
      <c r="M30" s="17"/>
      <c r="N30" s="17" t="str">
        <f t="shared" si="2"/>
        <v>Inserir Horário de Início</v>
      </c>
      <c r="O30" s="17"/>
      <c r="Q30" s="45"/>
      <c r="R30" s="15"/>
      <c r="S30" s="15"/>
    </row>
    <row r="31" ht="15.75" customHeight="1">
      <c r="A31" s="18" t="str">
        <f>IFERROR(VLOOKUP(B31, 'Validação de Dados'!$A$1:$C$491, 3, FALSE()),"Inserir CC")</f>
        <v>Inserir CC</v>
      </c>
      <c r="B31" s="85"/>
      <c r="C31" s="14" t="str">
        <f>IFERROR(VLOOKUP(B31, 'Validação de Dados'!$A$1:$C$491, 2, FALSE()),"Inserir CC")</f>
        <v>Inserir CC</v>
      </c>
      <c r="D31" s="14"/>
      <c r="E31" s="17"/>
      <c r="F31" s="60"/>
      <c r="G31" s="60"/>
      <c r="H31" s="14"/>
      <c r="I31" s="14"/>
      <c r="J31" s="60"/>
      <c r="K31" s="33" t="str">
        <f t="shared" si="1"/>
        <v>Inserir CC</v>
      </c>
      <c r="L31" s="17"/>
      <c r="M31" s="17"/>
      <c r="N31" s="17" t="str">
        <f t="shared" si="2"/>
        <v>Inserir Horário de Início</v>
      </c>
      <c r="O31" s="17"/>
      <c r="P31" s="15"/>
      <c r="Q31" s="61"/>
      <c r="R31" s="15"/>
      <c r="S31" s="15"/>
    </row>
    <row r="32" ht="15.75" customHeight="1">
      <c r="A32" s="18" t="str">
        <f>IFERROR(VLOOKUP(B32, 'Validação de Dados'!$A$1:$C$491, 3, FALSE()),"Inserir CC")</f>
        <v>Inserir CC</v>
      </c>
      <c r="B32" s="12"/>
      <c r="C32" s="14" t="str">
        <f>IFERROR(VLOOKUP(B32, 'Validação de Dados'!$A$1:$C$491, 2, FALSE()),"Inserir CC")</f>
        <v>Inserir CC</v>
      </c>
      <c r="D32" s="53"/>
      <c r="E32" s="54"/>
      <c r="F32" s="53"/>
      <c r="G32" s="53"/>
      <c r="H32" s="53"/>
      <c r="I32" s="53"/>
      <c r="J32" s="54"/>
      <c r="K32" s="33" t="str">
        <f t="shared" si="1"/>
        <v>Inserir CC</v>
      </c>
      <c r="L32" s="17"/>
      <c r="M32" s="17"/>
      <c r="N32" s="17" t="str">
        <f t="shared" si="2"/>
        <v>Inserir Horário de Início</v>
      </c>
      <c r="O32" s="34"/>
      <c r="P32" s="34"/>
      <c r="Q32" s="52"/>
      <c r="R32" s="34"/>
      <c r="S32" s="34"/>
    </row>
    <row r="33" ht="15.75" customHeight="1">
      <c r="A33" s="18" t="str">
        <f>IFERROR(VLOOKUP(B33, 'Validação de Dados'!$A$1:$C$491, 3, FALSE()),"Inserir CC")</f>
        <v>Inserir CC</v>
      </c>
      <c r="B33" s="21"/>
      <c r="C33" s="14" t="str">
        <f>IFERROR(VLOOKUP(B33, 'Validação de Dados'!$A$1:$C$491, 2, FALSE()),"Inserir CC")</f>
        <v>Inserir CC</v>
      </c>
      <c r="D33" s="14"/>
      <c r="E33" s="17"/>
      <c r="F33" s="17"/>
      <c r="G33" s="14"/>
      <c r="H33" s="14"/>
      <c r="I33" s="14"/>
      <c r="J33" s="17"/>
      <c r="K33" s="33" t="str">
        <f t="shared" si="1"/>
        <v>Inserir CC</v>
      </c>
      <c r="L33" s="17"/>
      <c r="M33" s="17"/>
      <c r="N33" s="17" t="str">
        <f t="shared" si="2"/>
        <v>Inserir Horário de Início</v>
      </c>
      <c r="O33" s="17"/>
      <c r="Q33" s="45"/>
      <c r="R33" s="47"/>
      <c r="S33" s="15"/>
    </row>
    <row r="34" ht="15.75" customHeight="1">
      <c r="A34" s="18" t="str">
        <f>IFERROR(VLOOKUP(B34, 'Validação de Dados'!$A$1:$C$491, 3, FALSE()),"Inserir CC")</f>
        <v>Inserir CC</v>
      </c>
      <c r="B34" s="21"/>
      <c r="C34" s="14" t="str">
        <f>IFERROR(VLOOKUP(B34, 'Validação de Dados'!$A$1:$C$491, 2, FALSE()),"Inserir CC")</f>
        <v>Inserir CC</v>
      </c>
      <c r="D34" s="14"/>
      <c r="E34" s="17"/>
      <c r="F34" s="17"/>
      <c r="G34" s="14"/>
      <c r="H34" s="14"/>
      <c r="I34" s="14"/>
      <c r="J34" s="17"/>
      <c r="K34" s="33" t="str">
        <f t="shared" si="1"/>
        <v>Inserir CC</v>
      </c>
      <c r="L34" s="17"/>
      <c r="M34" s="17"/>
      <c r="N34" s="17" t="str">
        <f t="shared" si="2"/>
        <v>Inserir Horário de Início</v>
      </c>
      <c r="O34" s="17"/>
      <c r="Q34" s="45"/>
      <c r="R34" s="47"/>
      <c r="S34" s="15"/>
    </row>
    <row r="35" ht="15.75" customHeight="1">
      <c r="A35" s="18" t="str">
        <f>IFERROR(VLOOKUP(B35, 'Validação de Dados'!$A$1:$C$491, 3, FALSE()),"Inserir CC")</f>
        <v>Inserir CC</v>
      </c>
      <c r="B35" s="21"/>
      <c r="C35" s="14" t="str">
        <f>IFERROR(VLOOKUP(B35, 'Validação de Dados'!$A$1:$C$491, 2, FALSE()),"Inserir CC")</f>
        <v>Inserir CC</v>
      </c>
      <c r="D35" s="14"/>
      <c r="E35" s="17"/>
      <c r="F35" s="17"/>
      <c r="G35" s="14"/>
      <c r="H35" s="14"/>
      <c r="I35" s="14"/>
      <c r="J35" s="17"/>
      <c r="K35" s="33" t="str">
        <f t="shared" si="1"/>
        <v>Inserir CC</v>
      </c>
      <c r="L35" s="17"/>
      <c r="M35" s="17"/>
      <c r="N35" s="17" t="str">
        <f t="shared" si="2"/>
        <v>Inserir Horário de Início</v>
      </c>
      <c r="O35" s="17"/>
      <c r="Q35" s="45"/>
      <c r="R35" s="15"/>
      <c r="S35" s="15"/>
    </row>
    <row r="36" ht="15.75" customHeight="1">
      <c r="A36" s="18" t="str">
        <f>IFERROR(VLOOKUP(B36, 'Validação de Dados'!$A$1:$C$491, 3, FALSE()),"Inserir CC")</f>
        <v>Inserir CC</v>
      </c>
      <c r="B36" s="21"/>
      <c r="C36" s="14" t="str">
        <f>IFERROR(VLOOKUP(B36, 'Validação de Dados'!$A$1:$C$491, 2, FALSE()),"Inserir CC")</f>
        <v>Inserir CC</v>
      </c>
      <c r="D36" s="14"/>
      <c r="E36" s="17"/>
      <c r="F36" s="17"/>
      <c r="G36" s="14"/>
      <c r="H36" s="14"/>
      <c r="I36" s="14"/>
      <c r="J36" s="17"/>
      <c r="K36" s="33" t="str">
        <f t="shared" si="1"/>
        <v>Inserir CC</v>
      </c>
      <c r="L36" s="17"/>
      <c r="M36" s="17"/>
      <c r="N36" s="17" t="str">
        <f t="shared" si="2"/>
        <v>Inserir Horário de Início</v>
      </c>
      <c r="O36" s="17"/>
      <c r="Q36" s="45"/>
      <c r="R36" s="15"/>
      <c r="S36" s="15"/>
    </row>
    <row r="37" ht="15.75" customHeight="1">
      <c r="A37" s="18" t="str">
        <f>IFERROR(VLOOKUP(B37, 'Validação de Dados'!$A$1:$C$491, 3, FALSE()),"Inserir CC")</f>
        <v>Inserir CC</v>
      </c>
      <c r="B37" s="21"/>
      <c r="C37" s="14" t="str">
        <f>IFERROR(VLOOKUP(B37, 'Validação de Dados'!$A$1:$C$491, 2, FALSE()),"Inserir CC")</f>
        <v>Inserir CC</v>
      </c>
      <c r="D37" s="14"/>
      <c r="E37" s="17"/>
      <c r="F37" s="17"/>
      <c r="G37" s="14"/>
      <c r="H37" s="14"/>
      <c r="I37" s="14"/>
      <c r="J37" s="17"/>
      <c r="K37" s="33" t="str">
        <f t="shared" si="1"/>
        <v>Inserir CC</v>
      </c>
      <c r="L37" s="17"/>
      <c r="M37" s="17"/>
      <c r="N37" s="17" t="str">
        <f t="shared" si="2"/>
        <v>Inserir Horário de Início</v>
      </c>
      <c r="O37" s="17"/>
      <c r="Q37" s="45"/>
      <c r="R37" s="15"/>
      <c r="S37" s="15"/>
    </row>
    <row r="38" ht="15.75" customHeight="1">
      <c r="A38" s="18" t="str">
        <f>IFERROR(VLOOKUP(B38, 'Validação de Dados'!$A$1:$C$491, 3, FALSE()),"Inserir CC")</f>
        <v>Inserir CC</v>
      </c>
      <c r="B38" s="21"/>
      <c r="C38" s="14" t="str">
        <f>IFERROR(VLOOKUP(B38, 'Validação de Dados'!$A$1:$C$491, 2, FALSE()),"Inserir CC")</f>
        <v>Inserir CC</v>
      </c>
      <c r="D38" s="14"/>
      <c r="E38" s="17"/>
      <c r="F38" s="17"/>
      <c r="G38" s="14"/>
      <c r="H38" s="14"/>
      <c r="I38" s="14"/>
      <c r="J38" s="17"/>
      <c r="K38" s="33" t="str">
        <f t="shared" si="1"/>
        <v>Inserir CC</v>
      </c>
      <c r="L38" s="17"/>
      <c r="M38" s="17"/>
      <c r="N38" s="17" t="str">
        <f t="shared" si="2"/>
        <v>Inserir Horário de Início</v>
      </c>
      <c r="P38" s="17"/>
      <c r="Q38" s="45"/>
      <c r="R38" s="15"/>
      <c r="S38" s="15"/>
    </row>
    <row r="39" ht="15.75" customHeight="1">
      <c r="A39" s="18" t="str">
        <f>IFERROR(VLOOKUP(B39, 'Validação de Dados'!$A$1:$C$491, 3, FALSE()),"Inserir CC")</f>
        <v>Inserir CC</v>
      </c>
      <c r="B39" s="45"/>
      <c r="C39" s="14" t="str">
        <f>IFERROR(VLOOKUP(B39, 'Validação de Dados'!$A$1:$C$491, 2, FALSE()),"Inserir CC")</f>
        <v>Inserir CC</v>
      </c>
      <c r="D39" s="14"/>
      <c r="E39" s="17"/>
      <c r="F39" s="17"/>
      <c r="G39" s="14"/>
      <c r="H39" s="14"/>
      <c r="I39" s="14"/>
      <c r="J39" s="17"/>
      <c r="K39" s="33" t="str">
        <f t="shared" si="1"/>
        <v>Inserir CC</v>
      </c>
      <c r="L39" s="17"/>
      <c r="M39" s="17"/>
      <c r="N39" s="17" t="str">
        <f t="shared" si="2"/>
        <v>Inserir Horário de Início</v>
      </c>
      <c r="O39" s="17"/>
      <c r="Q39" s="47"/>
      <c r="S39" s="15"/>
    </row>
    <row r="40" ht="15.75" customHeight="1">
      <c r="A40" s="18" t="str">
        <f>IFERROR(VLOOKUP(B40, 'Validação de Dados'!$A$1:$C$491, 3, FALSE()),"Inserir CC")</f>
        <v>Inserir CC</v>
      </c>
      <c r="B40" s="45"/>
      <c r="C40" s="14" t="str">
        <f>IFERROR(VLOOKUP(B40, 'Validação de Dados'!$A$1:$C$491, 2, FALSE()),"Inserir CC")</f>
        <v>Inserir CC</v>
      </c>
      <c r="D40" s="14"/>
      <c r="E40" s="17"/>
      <c r="F40" s="17"/>
      <c r="G40" s="14"/>
      <c r="H40" s="14"/>
      <c r="I40" s="14"/>
      <c r="J40" s="17"/>
      <c r="K40" s="33" t="str">
        <f t="shared" si="1"/>
        <v>Inserir CC</v>
      </c>
      <c r="L40" s="17"/>
      <c r="M40" s="17"/>
      <c r="N40" s="17" t="str">
        <f t="shared" si="2"/>
        <v>Inserir Horário de Início</v>
      </c>
      <c r="O40" s="17"/>
      <c r="Q40" s="47"/>
      <c r="S40" s="15"/>
    </row>
    <row r="41" ht="15.75" customHeight="1">
      <c r="A41" s="18" t="str">
        <f>IFERROR(VLOOKUP(B41, 'Validação de Dados'!$A$1:$C$491, 3, FALSE()),"Inserir CC")</f>
        <v>Inserir CC</v>
      </c>
      <c r="B41" s="21"/>
      <c r="C41" s="14" t="str">
        <f>IFERROR(VLOOKUP(B41, 'Validação de Dados'!$A$1:$C$491, 2, FALSE()),"Inserir CC")</f>
        <v>Inserir CC</v>
      </c>
      <c r="D41" s="14"/>
      <c r="E41" s="17"/>
      <c r="F41" s="17"/>
      <c r="G41" s="14"/>
      <c r="H41" s="14"/>
      <c r="I41" s="14"/>
      <c r="J41" s="17"/>
      <c r="K41" s="33" t="str">
        <f t="shared" si="1"/>
        <v>Inserir CC</v>
      </c>
      <c r="L41" s="17"/>
      <c r="M41" s="17"/>
      <c r="N41" s="17" t="str">
        <f t="shared" si="2"/>
        <v>Inserir Horário de Início</v>
      </c>
      <c r="O41" s="17"/>
      <c r="Q41" s="45"/>
      <c r="S41" s="15"/>
    </row>
    <row r="42" ht="15.75" customHeight="1">
      <c r="A42" s="18" t="str">
        <f>IFERROR(VLOOKUP(B42, 'Validação de Dados'!$A$1:$C$491, 3, FALSE()),"Inserir CC")</f>
        <v>Inserir CC</v>
      </c>
      <c r="B42" s="21"/>
      <c r="C42" s="14" t="str">
        <f>IFERROR(VLOOKUP(B42, 'Validação de Dados'!$A$1:$C$491, 2, FALSE()),"Inserir CC")</f>
        <v>Inserir CC</v>
      </c>
      <c r="D42" s="14"/>
      <c r="E42" s="17"/>
      <c r="F42" s="17"/>
      <c r="G42" s="14"/>
      <c r="H42" s="14"/>
      <c r="I42" s="14"/>
      <c r="J42" s="17"/>
      <c r="K42" s="33" t="str">
        <f t="shared" si="1"/>
        <v>Inserir CC</v>
      </c>
      <c r="L42" s="17"/>
      <c r="M42" s="17"/>
      <c r="N42" s="17" t="str">
        <f t="shared" si="2"/>
        <v>Inserir Horário de Início</v>
      </c>
      <c r="O42" s="17"/>
      <c r="Q42" s="45"/>
      <c r="R42" s="15"/>
      <c r="S42" s="15"/>
    </row>
    <row r="43" ht="15.75" customHeight="1">
      <c r="A43" s="18" t="str">
        <f>IFERROR(VLOOKUP(B43, 'Validação de Dados'!$A$1:$C$491, 3, FALSE()),"Inserir CC")</f>
        <v>Inserir CC</v>
      </c>
      <c r="B43" s="21"/>
      <c r="C43" s="14" t="str">
        <f>IFERROR(VLOOKUP(B43, 'Validação de Dados'!$A$1:$C$491, 2, FALSE()),"Inserir CC")</f>
        <v>Inserir CC</v>
      </c>
      <c r="D43" s="14"/>
      <c r="E43" s="17"/>
      <c r="F43" s="17"/>
      <c r="G43" s="14"/>
      <c r="H43" s="14"/>
      <c r="I43" s="14"/>
      <c r="J43" s="17"/>
      <c r="K43" s="33" t="str">
        <f t="shared" si="1"/>
        <v>Inserir CC</v>
      </c>
      <c r="L43" s="17"/>
      <c r="M43" s="17"/>
      <c r="N43" s="17" t="str">
        <f t="shared" si="2"/>
        <v>Inserir Horário de Início</v>
      </c>
      <c r="O43" s="17"/>
      <c r="Q43" s="45"/>
      <c r="R43" s="15"/>
      <c r="S43" s="15"/>
    </row>
    <row r="44" ht="15.75" customHeight="1">
      <c r="A44" s="18" t="str">
        <f>IFERROR(VLOOKUP(B44, 'Validação de Dados'!$A$1:$C$491, 3, FALSE()),"Inserir CC")</f>
        <v>Inserir CC</v>
      </c>
      <c r="B44" s="21"/>
      <c r="C44" s="14" t="str">
        <f>IFERROR(VLOOKUP(B44, 'Validação de Dados'!$A$1:$C$491, 2, FALSE()),"Inserir CC")</f>
        <v>Inserir CC</v>
      </c>
      <c r="D44" s="14"/>
      <c r="E44" s="17"/>
      <c r="F44" s="17"/>
      <c r="G44" s="14"/>
      <c r="H44" s="14"/>
      <c r="I44" s="14"/>
      <c r="J44" s="17"/>
      <c r="K44" s="33" t="str">
        <f t="shared" si="1"/>
        <v>Inserir CC</v>
      </c>
      <c r="L44" s="17"/>
      <c r="M44" s="17"/>
      <c r="N44" s="17" t="str">
        <f t="shared" si="2"/>
        <v>Inserir Horário de Início</v>
      </c>
      <c r="O44" s="17"/>
      <c r="Q44" s="15"/>
      <c r="S44" s="15"/>
    </row>
    <row r="45" ht="15.75" customHeight="1">
      <c r="A45" s="18" t="str">
        <f>IFERROR(VLOOKUP(B45, 'Validação de Dados'!$A$1:$C$491, 3, FALSE()),"Inserir CC")</f>
        <v>Inserir CC</v>
      </c>
      <c r="B45" s="21"/>
      <c r="C45" s="14" t="str">
        <f>IFERROR(VLOOKUP(B45, 'Validação de Dados'!$A$1:$C$491, 2, FALSE()),"Inserir CC")</f>
        <v>Inserir CC</v>
      </c>
      <c r="D45" s="14"/>
      <c r="E45" s="17"/>
      <c r="F45" s="17"/>
      <c r="G45" s="14"/>
      <c r="H45" s="14"/>
      <c r="I45" s="14"/>
      <c r="J45" s="17"/>
      <c r="K45" s="33" t="str">
        <f t="shared" si="1"/>
        <v>Inserir CC</v>
      </c>
      <c r="L45" s="17"/>
      <c r="M45" s="17"/>
      <c r="N45" s="17" t="str">
        <f t="shared" si="2"/>
        <v>Inserir Horário de Início</v>
      </c>
      <c r="O45" s="17"/>
      <c r="Q45" s="45"/>
      <c r="R45" s="15"/>
      <c r="S45" s="15"/>
    </row>
    <row r="46" ht="15.75" customHeight="1">
      <c r="A46" s="18" t="str">
        <f>IFERROR(VLOOKUP(B46, 'Validação de Dados'!$A$1:$C$491, 3, FALSE()),"Inserir CC")</f>
        <v>Inserir CC</v>
      </c>
      <c r="B46" s="45"/>
      <c r="C46" s="14" t="str">
        <f>IFERROR(VLOOKUP(B46, 'Validação de Dados'!$A$1:$C$491, 2, FALSE()),"Inserir CC")</f>
        <v>Inserir CC</v>
      </c>
      <c r="D46" s="14"/>
      <c r="E46" s="14"/>
      <c r="F46" s="17"/>
      <c r="G46" s="14"/>
      <c r="H46" s="17"/>
      <c r="I46" s="33"/>
      <c r="J46" s="17"/>
      <c r="K46" s="33" t="str">
        <f t="shared" si="1"/>
        <v>Inserir CC</v>
      </c>
      <c r="L46" s="17"/>
      <c r="M46" s="17"/>
      <c r="N46" s="17" t="str">
        <f t="shared" si="2"/>
        <v>Inserir Horário de Início</v>
      </c>
      <c r="O46" s="34"/>
      <c r="P46" s="52"/>
      <c r="Q46" s="45"/>
      <c r="R46" s="34"/>
    </row>
    <row r="47" ht="15.75" customHeight="1">
      <c r="A47" s="18" t="str">
        <f>IFERROR(VLOOKUP(B47, 'Validação de Dados'!$A$1:$C$491, 3, FALSE()),"Inserir CC")</f>
        <v>Inserir CC</v>
      </c>
      <c r="B47" s="12"/>
      <c r="C47" s="14" t="str">
        <f>IFERROR(VLOOKUP(B47, 'Validação de Dados'!$A$1:$C$491, 2, FALSE()),"Inserir CC")</f>
        <v>Inserir CC</v>
      </c>
      <c r="D47" s="53"/>
      <c r="E47" s="54"/>
      <c r="F47" s="53"/>
      <c r="G47" s="53"/>
      <c r="H47" s="53"/>
      <c r="I47" s="53"/>
      <c r="J47" s="54"/>
      <c r="K47" s="33" t="str">
        <f t="shared" si="1"/>
        <v>Inserir CC</v>
      </c>
      <c r="L47" s="17"/>
      <c r="M47" s="17"/>
      <c r="N47" s="17" t="str">
        <f t="shared" si="2"/>
        <v>Inserir Horário de Início</v>
      </c>
      <c r="O47" s="54"/>
      <c r="P47" s="34"/>
      <c r="Q47" s="55"/>
      <c r="R47" s="34"/>
      <c r="S47" s="34"/>
    </row>
    <row r="48" ht="15.75" customHeight="1">
      <c r="A48" s="18" t="str">
        <f>IFERROR(VLOOKUP(B48, 'Validação de Dados'!$A$1:$C$491, 3, FALSE()),"Inserir CC")</f>
        <v>Inserir CC</v>
      </c>
      <c r="B48" s="12"/>
      <c r="C48" s="14" t="str">
        <f>IFERROR(VLOOKUP(B48, 'Validação de Dados'!$A$1:$C$491, 2, FALSE()),"Inserir CC")</f>
        <v>Inserir CC</v>
      </c>
      <c r="D48" s="53"/>
      <c r="E48" s="54"/>
      <c r="F48" s="53"/>
      <c r="G48" s="53"/>
      <c r="H48" s="53"/>
      <c r="I48" s="53"/>
      <c r="J48" s="54"/>
      <c r="K48" s="33" t="str">
        <f t="shared" si="1"/>
        <v>Inserir CC</v>
      </c>
      <c r="L48" s="17"/>
      <c r="M48" s="17"/>
      <c r="N48" s="17" t="str">
        <f t="shared" si="2"/>
        <v>Inserir Horário de Início</v>
      </c>
      <c r="O48" s="34"/>
      <c r="P48" s="34"/>
      <c r="Q48" s="52"/>
      <c r="R48" s="34"/>
      <c r="S48" s="34"/>
    </row>
    <row r="49" ht="15.75" customHeight="1">
      <c r="C49" s="17"/>
      <c r="D49" s="17"/>
      <c r="E49" s="17"/>
      <c r="F49" s="17"/>
      <c r="G49" s="17"/>
      <c r="H49" s="17"/>
      <c r="I49" s="17"/>
      <c r="J49" s="17"/>
      <c r="K49" s="17"/>
      <c r="Q49" s="45"/>
    </row>
    <row r="50" ht="15.75" customHeight="1">
      <c r="C50" s="17"/>
      <c r="D50" s="17"/>
      <c r="E50" s="17"/>
      <c r="F50" s="17"/>
      <c r="G50" s="17"/>
      <c r="H50" s="17"/>
      <c r="I50" s="17"/>
      <c r="J50" s="17"/>
      <c r="K50" s="17"/>
    </row>
    <row r="51" ht="15.75" customHeight="1">
      <c r="A51" s="18"/>
      <c r="B51" s="15"/>
      <c r="C51" s="14"/>
      <c r="D51" s="14"/>
      <c r="E51" s="17"/>
      <c r="F51" s="17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17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15"/>
      <c r="C53" s="14"/>
      <c r="D53" s="14"/>
      <c r="E53" s="17"/>
      <c r="F53" s="17"/>
      <c r="G53" s="62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8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17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17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17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38"/>
      <c r="C58" s="14"/>
      <c r="D58" s="14"/>
      <c r="E58" s="17"/>
      <c r="F58" s="17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17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17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17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17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17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17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17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17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17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17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17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17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17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17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17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17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17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17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17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17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17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17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17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17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17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17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17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17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17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17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17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17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17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17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17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17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17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17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17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17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17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17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17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17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17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17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17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17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17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17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17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17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17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17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17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17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17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17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17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17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17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17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17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17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17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17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17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17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17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17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17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17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17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17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17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17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17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17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17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17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17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17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17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17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17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17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17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17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17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17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17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17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17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17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17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17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17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17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17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17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17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17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17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17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17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17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17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17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17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17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17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17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17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17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17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17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17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17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17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17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17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17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17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17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17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17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17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17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17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17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17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17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17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17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17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17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17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17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17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17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17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17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17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17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17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17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17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17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17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17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17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17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17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17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17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17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17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17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17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17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17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17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17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17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17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17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17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17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17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17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17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17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17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17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17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17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17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17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17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17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17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17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17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17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17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15"/>
      <c r="B244" s="15"/>
      <c r="C244" s="14"/>
      <c r="D244" s="14"/>
      <c r="E244" s="17"/>
      <c r="F244" s="17"/>
      <c r="G244" s="14"/>
      <c r="H244" s="14"/>
      <c r="I244" s="14"/>
      <c r="J244" s="17"/>
      <c r="K244" s="17"/>
      <c r="L244" s="17"/>
      <c r="M244" s="17"/>
      <c r="N244" s="17"/>
      <c r="O244" s="17"/>
      <c r="Q244" s="15"/>
      <c r="R244" s="15"/>
      <c r="S244" s="15"/>
    </row>
    <row r="245" ht="15.75" customHeight="1">
      <c r="A245" s="15"/>
      <c r="B245" s="15"/>
      <c r="C245" s="14"/>
      <c r="D245" s="14"/>
      <c r="E245" s="17"/>
      <c r="F245" s="17"/>
      <c r="G245" s="14"/>
      <c r="H245" s="14"/>
      <c r="I245" s="14"/>
      <c r="J245" s="17"/>
      <c r="K245" s="17"/>
      <c r="L245" s="17"/>
      <c r="M245" s="17"/>
      <c r="N245" s="17"/>
      <c r="O245" s="17"/>
      <c r="Q245" s="15"/>
      <c r="R245" s="15"/>
      <c r="S245" s="15"/>
    </row>
    <row r="246" ht="15.75" customHeight="1">
      <c r="A246" s="15"/>
      <c r="B246" s="15"/>
      <c r="C246" s="14"/>
      <c r="D246" s="14"/>
      <c r="E246" s="17"/>
      <c r="F246" s="17"/>
      <c r="G246" s="14"/>
      <c r="H246" s="14"/>
      <c r="I246" s="14"/>
      <c r="J246" s="17"/>
      <c r="K246" s="17"/>
      <c r="L246" s="17"/>
      <c r="M246" s="17"/>
      <c r="N246" s="17"/>
      <c r="O246" s="17"/>
      <c r="Q246" s="15"/>
      <c r="R246" s="15"/>
      <c r="S246" s="15"/>
    </row>
    <row r="247" ht="15.75" customHeight="1">
      <c r="A247" s="15"/>
      <c r="B247" s="15"/>
      <c r="C247" s="14"/>
      <c r="D247" s="14"/>
      <c r="E247" s="17"/>
      <c r="F247" s="17"/>
      <c r="G247" s="14"/>
      <c r="H247" s="14"/>
      <c r="I247" s="14"/>
      <c r="J247" s="17"/>
      <c r="K247" s="17"/>
      <c r="L247" s="17"/>
      <c r="M247" s="17"/>
      <c r="N247" s="17"/>
      <c r="O247" s="17"/>
      <c r="Q247" s="15"/>
      <c r="R247" s="15"/>
      <c r="S247" s="15"/>
    </row>
    <row r="248" ht="15.75" customHeight="1">
      <c r="A248" s="15"/>
      <c r="B248" s="15"/>
      <c r="C248" s="14"/>
      <c r="D248" s="14"/>
      <c r="E248" s="17"/>
      <c r="F248" s="17"/>
      <c r="G248" s="14"/>
      <c r="H248" s="14"/>
      <c r="I248" s="14"/>
      <c r="J248" s="17"/>
      <c r="K248" s="17"/>
      <c r="L248" s="17"/>
      <c r="M248" s="17"/>
      <c r="N248" s="17"/>
      <c r="O248" s="17"/>
      <c r="Q248" s="15"/>
      <c r="R248" s="15"/>
      <c r="S248" s="15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>
      <c r="A911" s="39"/>
      <c r="B911" s="39"/>
      <c r="C911" s="39"/>
      <c r="D911" s="39"/>
      <c r="E911" s="39"/>
      <c r="G911" s="39"/>
      <c r="H911" s="39"/>
      <c r="I911" s="39"/>
      <c r="O911" s="39"/>
      <c r="Q911" s="39"/>
      <c r="R911" s="39"/>
      <c r="S911" s="39"/>
    </row>
    <row r="912" ht="15.75" customHeight="1">
      <c r="A912" s="39"/>
      <c r="B912" s="39"/>
      <c r="C912" s="39"/>
      <c r="D912" s="39"/>
      <c r="E912" s="39"/>
      <c r="G912" s="39"/>
      <c r="H912" s="39"/>
      <c r="I912" s="39"/>
      <c r="O912" s="39"/>
      <c r="Q912" s="39"/>
      <c r="R912" s="39"/>
      <c r="S912" s="39"/>
    </row>
    <row r="913" ht="15.75" customHeight="1">
      <c r="A913" s="39"/>
      <c r="B913" s="39"/>
      <c r="C913" s="39"/>
      <c r="D913" s="39"/>
      <c r="E913" s="39"/>
      <c r="G913" s="39"/>
      <c r="H913" s="39"/>
      <c r="I913" s="39"/>
      <c r="O913" s="39"/>
      <c r="Q913" s="39"/>
      <c r="R913" s="39"/>
      <c r="S913" s="39"/>
    </row>
    <row r="914" ht="15.75" customHeight="1">
      <c r="A914" s="39"/>
      <c r="B914" s="39"/>
      <c r="C914" s="39"/>
      <c r="D914" s="39"/>
      <c r="E914" s="39"/>
      <c r="G914" s="39"/>
      <c r="H914" s="39"/>
      <c r="I914" s="39"/>
      <c r="O914" s="39"/>
      <c r="Q914" s="39"/>
      <c r="R914" s="39"/>
      <c r="S914" s="39"/>
    </row>
    <row r="915" ht="15.75" customHeight="1">
      <c r="A915" s="39"/>
      <c r="B915" s="39"/>
      <c r="C915" s="39"/>
      <c r="D915" s="39"/>
      <c r="E915" s="39"/>
      <c r="G915" s="39"/>
      <c r="H915" s="39"/>
      <c r="I915" s="39"/>
      <c r="O915" s="39"/>
      <c r="Q915" s="39"/>
      <c r="R915" s="39"/>
      <c r="S915" s="39"/>
    </row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autoFilter ref="$A$4:$S$50"/>
  <mergeCells count="1">
    <mergeCell ref="A2:Q2"/>
  </mergeCells>
  <conditionalFormatting sqref="B21">
    <cfRule type="expression" dxfId="0" priority="1">
      <formula>cont.se</formula>
    </cfRule>
  </conditionalFormatting>
  <conditionalFormatting sqref="B11">
    <cfRule type="expression" dxfId="0" priority="2">
      <formula>cont.se</formula>
    </cfRule>
  </conditionalFormatting>
  <conditionalFormatting sqref="B5:B18 B23:B43 B45 B47:B48 B50">
    <cfRule type="expression" dxfId="0" priority="3">
      <formula>cont.se</formula>
    </cfRule>
  </conditionalFormatting>
  <dataValidations>
    <dataValidation type="list" allowBlank="1" sqref="D5:D7 D8:E9 D12:E14 D16:E18 D19:D22 C23:E23 D24:D45 D46:E46 D47:D48 C51:D915">
      <formula1>'Validação de Dados'!$B$2:$B$491</formula1>
    </dataValidation>
    <dataValidation type="list" allowBlank="1" showInputMessage="1" prompt="Insira um componente válido" sqref="B5:B9 B11:B14 B16:B24 B26:B48 B51:B915">
      <formula1>'Validação de Dados'!$A$2:$A$491</formula1>
    </dataValidation>
    <dataValidation type="list" allowBlank="1" showInputMessage="1" prompt="Insira um código válido" sqref="A52:A915">
      <formula1>'Validação de Dados'!$C$2:$C$491</formula1>
    </dataValidation>
    <dataValidation type="list" allowBlank="1" showErrorMessage="1" sqref="M5:M9 M12:M14 M16:M48">
      <formula1>"13,14,15,16,17,18,19,20,21,22"</formula1>
    </dataValidation>
    <dataValidation type="list" allowBlank="1" sqref="G5:I9 G12:I14 G16:I26 G27 G28:I45 G46 G47:I48 G51:I915">
      <formula1>'Validação de Dados'!$C$505:$C$510</formula1>
    </dataValidation>
    <dataValidation type="list" allowBlank="1" sqref="R5:S5 Q6:S9 Q12:S14 Q16:S38 Q39:Q41 S39:S41 Q42:S43 Q44 S44 Q45:S45 P46:R46 Q47:S47 O48:S48 Q51:S915">
      <formula1>'Lista Professores'!$A$1:$A$138</formula1>
    </dataValidation>
    <dataValidation type="list" allowBlank="1" showErrorMessage="1" sqref="L5:L9 L12:L14 L16:L48">
      <formula1>"SEG,TER,QUA,QUI,SEX"</formula1>
    </dataValidation>
    <dataValidation type="list" allowBlank="1" sqref="E5:E7 E19:E22 E24:E26 E28:E45 E47:E48 E51:E915">
      <formula1>'Validação de Dados'!$C$497:$C$502</formula1>
    </dataValidation>
    <dataValidation type="list" allowBlank="1" sqref="Q5">
      <formula1>'Lista Professores'!$A$1:$A$140</formula1>
    </dataValidation>
    <dataValidation type="list" allowBlank="1" sqref="O5:O9 O12:O14 O16:O37 P38 O39:O45 O47 O51:O915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46.75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87" t="s">
        <v>308</v>
      </c>
      <c r="B5" s="35" t="s">
        <v>309</v>
      </c>
      <c r="C5" s="14">
        <v>102.0</v>
      </c>
      <c r="D5" s="14"/>
      <c r="E5" s="17"/>
      <c r="F5" s="13" t="s">
        <v>310</v>
      </c>
      <c r="G5" s="14" t="s">
        <v>35</v>
      </c>
      <c r="H5" s="14"/>
      <c r="I5" s="14"/>
      <c r="J5" s="17">
        <v>1.0</v>
      </c>
      <c r="K5" s="33">
        <f t="shared" ref="K5:K45" si="1">IFERROR((C5-D5)/17,"Inserir CC")</f>
        <v>6</v>
      </c>
      <c r="L5" s="17"/>
      <c r="M5" s="17"/>
      <c r="N5" s="17">
        <f t="shared" ref="N5:N45" si="2">IFERROR(M5+K5,"Inserir Horário de Início")</f>
        <v>6</v>
      </c>
      <c r="O5" s="17"/>
      <c r="P5" s="18"/>
      <c r="Q5" s="45" t="s">
        <v>311</v>
      </c>
      <c r="R5" s="47"/>
      <c r="S5" s="47"/>
    </row>
    <row r="6" ht="15.75" customHeight="1">
      <c r="A6" s="28" t="s">
        <v>312</v>
      </c>
      <c r="B6" s="35" t="s">
        <v>313</v>
      </c>
      <c r="C6" s="13">
        <v>102.0</v>
      </c>
      <c r="D6" s="14"/>
      <c r="E6" s="17"/>
      <c r="F6" s="13" t="s">
        <v>310</v>
      </c>
      <c r="G6" s="13" t="s">
        <v>35</v>
      </c>
      <c r="H6" s="14"/>
      <c r="I6" s="14"/>
      <c r="J6" s="16">
        <v>1.0</v>
      </c>
      <c r="K6" s="33">
        <f t="shared" si="1"/>
        <v>6</v>
      </c>
      <c r="L6" s="17"/>
      <c r="M6" s="17"/>
      <c r="N6" s="17">
        <f t="shared" si="2"/>
        <v>6</v>
      </c>
      <c r="O6" s="17"/>
      <c r="Q6" s="19" t="s">
        <v>311</v>
      </c>
      <c r="R6" s="15"/>
      <c r="S6" s="47"/>
    </row>
    <row r="7" ht="15.75" customHeight="1">
      <c r="A7" s="28" t="s">
        <v>314</v>
      </c>
      <c r="B7" s="35" t="s">
        <v>315</v>
      </c>
      <c r="C7" s="14">
        <f>IFERROR(VLOOKUP(B7, 'Validação de Dados'!$A$1:$C$491, 2, FALSE()),"Inserir CC")</f>
        <v>51</v>
      </c>
      <c r="D7" s="14"/>
      <c r="E7" s="17"/>
      <c r="F7" s="13" t="s">
        <v>316</v>
      </c>
      <c r="G7" s="13" t="s">
        <v>44</v>
      </c>
      <c r="H7" s="14"/>
      <c r="I7" s="14"/>
      <c r="J7" s="16">
        <v>1.0</v>
      </c>
      <c r="K7" s="33">
        <f t="shared" si="1"/>
        <v>3</v>
      </c>
      <c r="L7" s="17"/>
      <c r="M7" s="17"/>
      <c r="N7" s="17">
        <f t="shared" si="2"/>
        <v>3</v>
      </c>
      <c r="O7" s="17"/>
      <c r="Q7" s="19" t="s">
        <v>317</v>
      </c>
      <c r="R7" s="15"/>
      <c r="S7" s="15"/>
    </row>
    <row r="8" ht="15.75" customHeight="1">
      <c r="A8" s="28" t="s">
        <v>318</v>
      </c>
      <c r="B8" s="35" t="s">
        <v>319</v>
      </c>
      <c r="C8" s="13">
        <v>68.0</v>
      </c>
      <c r="D8" s="14"/>
      <c r="E8" s="17"/>
      <c r="F8" s="13" t="s">
        <v>320</v>
      </c>
      <c r="G8" s="13" t="s">
        <v>49</v>
      </c>
      <c r="H8" s="14"/>
      <c r="I8" s="14"/>
      <c r="J8" s="16">
        <v>1.0</v>
      </c>
      <c r="K8" s="33">
        <f t="shared" si="1"/>
        <v>4</v>
      </c>
      <c r="L8" s="17"/>
      <c r="M8" s="17"/>
      <c r="N8" s="17">
        <f t="shared" si="2"/>
        <v>4</v>
      </c>
      <c r="O8" s="17"/>
      <c r="Q8" s="19" t="s">
        <v>162</v>
      </c>
      <c r="R8" s="15"/>
      <c r="S8" s="15"/>
    </row>
    <row r="9" ht="15.75" customHeight="1">
      <c r="A9" s="28" t="s">
        <v>321</v>
      </c>
      <c r="B9" s="88" t="s">
        <v>322</v>
      </c>
      <c r="C9" s="13">
        <v>51.0</v>
      </c>
      <c r="D9" s="14"/>
      <c r="E9" s="17"/>
      <c r="F9" s="13" t="s">
        <v>323</v>
      </c>
      <c r="G9" s="13" t="s">
        <v>49</v>
      </c>
      <c r="H9" s="14"/>
      <c r="I9" s="14"/>
      <c r="J9" s="16">
        <v>1.0</v>
      </c>
      <c r="K9" s="33">
        <f t="shared" si="1"/>
        <v>3</v>
      </c>
      <c r="L9" s="17"/>
      <c r="M9" s="17"/>
      <c r="N9" s="17">
        <f t="shared" si="2"/>
        <v>3</v>
      </c>
      <c r="O9" s="17"/>
      <c r="Q9" s="19" t="s">
        <v>125</v>
      </c>
      <c r="R9" s="15"/>
      <c r="S9" s="15"/>
    </row>
    <row r="10" ht="15.75" customHeight="1">
      <c r="A10" s="28" t="s">
        <v>324</v>
      </c>
      <c r="B10" s="88" t="s">
        <v>325</v>
      </c>
      <c r="C10" s="13">
        <v>68.0</v>
      </c>
      <c r="D10" s="14"/>
      <c r="E10" s="17"/>
      <c r="F10" s="13" t="s">
        <v>310</v>
      </c>
      <c r="G10" s="13" t="s">
        <v>67</v>
      </c>
      <c r="H10" s="14"/>
      <c r="I10" s="14"/>
      <c r="J10" s="16">
        <v>1.0</v>
      </c>
      <c r="K10" s="33">
        <f t="shared" si="1"/>
        <v>4</v>
      </c>
      <c r="L10" s="17"/>
      <c r="M10" s="17"/>
      <c r="N10" s="17">
        <f t="shared" si="2"/>
        <v>4</v>
      </c>
      <c r="O10" s="17"/>
      <c r="Q10" s="19" t="s">
        <v>179</v>
      </c>
      <c r="R10" s="15"/>
      <c r="S10" s="15"/>
    </row>
    <row r="11" ht="15.75" customHeight="1">
      <c r="A11" s="18" t="str">
        <f>IFERROR(VLOOKUP(B11, 'Validação de Dados'!$A$1:$C$491, 3, FALSE()),"Inserir CC")</f>
        <v>Inserir CC</v>
      </c>
      <c r="B11" s="57"/>
      <c r="C11" s="14" t="str">
        <f>IFERROR(VLOOKUP(B11, 'Validação de Dados'!$A$1:$C$491, 2, FALSE()),"Inserir CC")</f>
        <v>Inserir CC</v>
      </c>
      <c r="D11" s="14"/>
      <c r="E11" s="17"/>
      <c r="F11" s="14"/>
      <c r="G11" s="14"/>
      <c r="H11" s="14"/>
      <c r="I11" s="14"/>
      <c r="J11" s="17"/>
      <c r="K11" s="33" t="str">
        <f t="shared" si="1"/>
        <v>Inserir CC</v>
      </c>
      <c r="L11" s="17"/>
      <c r="M11" s="17"/>
      <c r="N11" s="17" t="str">
        <f t="shared" si="2"/>
        <v>Inserir Horário de Início</v>
      </c>
      <c r="O11" s="17"/>
      <c r="Q11" s="45"/>
      <c r="R11" s="15"/>
      <c r="S11" s="15"/>
    </row>
    <row r="12" ht="15.75" customHeight="1">
      <c r="A12" s="18" t="str">
        <f>IFERROR(VLOOKUP(B12, 'Validação de Dados'!$A$1:$C$491, 3, FALSE()),"Inserir CC")</f>
        <v>Inserir CC</v>
      </c>
      <c r="B12" s="21"/>
      <c r="C12" s="14" t="str">
        <f>IFERROR(VLOOKUP(B12, 'Validação de Dados'!$A$1:$C$491, 2, FALSE()),"Inserir CC")</f>
        <v>Inserir CC</v>
      </c>
      <c r="D12" s="14"/>
      <c r="E12" s="17"/>
      <c r="F12" s="14"/>
      <c r="G12" s="14"/>
      <c r="H12" s="14"/>
      <c r="I12" s="14"/>
      <c r="J12" s="17"/>
      <c r="K12" s="33" t="str">
        <f t="shared" si="1"/>
        <v>Inserir CC</v>
      </c>
      <c r="L12" s="17"/>
      <c r="M12" s="17"/>
      <c r="N12" s="17" t="str">
        <f t="shared" si="2"/>
        <v>Inserir Horário de Início</v>
      </c>
      <c r="O12" s="17"/>
      <c r="Q12" s="45"/>
      <c r="R12" s="15"/>
      <c r="S12" s="15"/>
    </row>
    <row r="13" ht="15.75" customHeight="1">
      <c r="A13" s="18" t="str">
        <f>IFERROR(VLOOKUP(B13, 'Validação de Dados'!$A$1:$C$491, 3, FALSE()),"Inserir CC")</f>
        <v>Inserir CC</v>
      </c>
      <c r="B13" s="21"/>
      <c r="C13" s="14" t="str">
        <f>IFERROR(VLOOKUP(B13, 'Validação de Dados'!$A$1:$C$491, 2, FALSE()),"Inserir CC")</f>
        <v>Inserir CC</v>
      </c>
      <c r="D13" s="14"/>
      <c r="E13" s="17"/>
      <c r="F13" s="14"/>
      <c r="G13" s="14"/>
      <c r="H13" s="14"/>
      <c r="I13" s="14"/>
      <c r="J13" s="17"/>
      <c r="K13" s="33" t="str">
        <f t="shared" si="1"/>
        <v>Inserir CC</v>
      </c>
      <c r="L13" s="17"/>
      <c r="M13" s="17"/>
      <c r="N13" s="17" t="str">
        <f t="shared" si="2"/>
        <v>Inserir Horário de Início</v>
      </c>
      <c r="O13" s="17"/>
      <c r="Q13" s="45"/>
      <c r="R13" s="15"/>
      <c r="S13" s="15"/>
    </row>
    <row r="14" ht="15.75" customHeight="1">
      <c r="A14" s="18" t="str">
        <f>IFERROR(VLOOKUP(B14, 'Validação de Dados'!$A$1:$C$491, 3, FALSE()),"Inserir CC")</f>
        <v>Inserir CC</v>
      </c>
      <c r="B14" s="21"/>
      <c r="C14" s="14" t="str">
        <f>IFERROR(VLOOKUP(B14, 'Validação de Dados'!$A$1:$C$491, 2, FALSE()),"Inserir CC")</f>
        <v>Inserir CC</v>
      </c>
      <c r="D14" s="14"/>
      <c r="E14" s="17"/>
      <c r="F14" s="14"/>
      <c r="G14" s="14"/>
      <c r="H14" s="14"/>
      <c r="I14" s="14"/>
      <c r="J14" s="17"/>
      <c r="K14" s="33" t="str">
        <f t="shared" si="1"/>
        <v>Inserir CC</v>
      </c>
      <c r="L14" s="17"/>
      <c r="M14" s="17"/>
      <c r="N14" s="17" t="str">
        <f t="shared" si="2"/>
        <v>Inserir Horário de Início</v>
      </c>
      <c r="O14" s="17"/>
      <c r="Q14" s="45"/>
      <c r="R14" s="15"/>
      <c r="S14" s="15"/>
    </row>
    <row r="15" ht="15.75" customHeight="1">
      <c r="A15" s="18" t="str">
        <f>IFERROR(VLOOKUP(B15, 'Validação de Dados'!$A$1:$C$491, 3, FALSE()),"Inserir CC")</f>
        <v>Inserir CC</v>
      </c>
      <c r="B15" s="21"/>
      <c r="C15" s="14" t="str">
        <f>IFERROR(VLOOKUP(B15, 'Validação de Dados'!$A$1:$C$491, 2, FALSE()),"Inserir CC")</f>
        <v>Inserir CC</v>
      </c>
      <c r="D15" s="14"/>
      <c r="E15" s="17"/>
      <c r="F15" s="14"/>
      <c r="G15" s="14"/>
      <c r="H15" s="14"/>
      <c r="I15" s="14"/>
      <c r="J15" s="17"/>
      <c r="K15" s="33" t="str">
        <f t="shared" si="1"/>
        <v>Inserir CC</v>
      </c>
      <c r="L15" s="17"/>
      <c r="M15" s="17"/>
      <c r="N15" s="17" t="str">
        <f t="shared" si="2"/>
        <v>Inserir Horário de Início</v>
      </c>
      <c r="O15" s="17"/>
      <c r="Q15" s="45"/>
      <c r="R15" s="15"/>
      <c r="S15" s="15"/>
    </row>
    <row r="16" ht="15.75" customHeight="1">
      <c r="A16" s="18" t="str">
        <f>IFERROR(VLOOKUP(B16, 'Validação de Dados'!$A$1:$C$491, 3, FALSE()),"Inserir CC")</f>
        <v>Inserir CC</v>
      </c>
      <c r="B16" s="21"/>
      <c r="C16" s="14" t="str">
        <f>IFERROR(VLOOKUP(B16, 'Validação de Dados'!$A$1:$C$491, 2, FALSE()),"Inserir CC")</f>
        <v>Inserir CC</v>
      </c>
      <c r="D16" s="14"/>
      <c r="E16" s="17"/>
      <c r="F16" s="14"/>
      <c r="G16" s="14"/>
      <c r="H16" s="14"/>
      <c r="I16" s="14"/>
      <c r="J16" s="17"/>
      <c r="K16" s="33" t="str">
        <f t="shared" si="1"/>
        <v>Inserir CC</v>
      </c>
      <c r="L16" s="17"/>
      <c r="M16" s="17"/>
      <c r="N16" s="17" t="str">
        <f t="shared" si="2"/>
        <v>Inserir Horário de Início</v>
      </c>
      <c r="O16" s="17"/>
      <c r="Q16" s="45"/>
      <c r="R16" s="15"/>
      <c r="S16" s="15"/>
    </row>
    <row r="17" ht="15.75" customHeight="1">
      <c r="A17" s="18" t="str">
        <f>IFERROR(VLOOKUP(B17, 'Validação de Dados'!$A$1:$C$491, 3, FALSE()),"Inserir CC")</f>
        <v>Inserir CC</v>
      </c>
      <c r="B17" s="21"/>
      <c r="C17" s="14" t="str">
        <f>IFERROR(VLOOKUP(B17, 'Validação de Dados'!$A$1:$C$491, 2, FALSE()),"Inserir CC")</f>
        <v>Inserir CC</v>
      </c>
      <c r="D17" s="14"/>
      <c r="E17" s="17"/>
      <c r="F17" s="14"/>
      <c r="G17" s="14"/>
      <c r="H17" s="14"/>
      <c r="I17" s="14"/>
      <c r="J17" s="17"/>
      <c r="K17" s="33" t="str">
        <f t="shared" si="1"/>
        <v>Inserir CC</v>
      </c>
      <c r="L17" s="17"/>
      <c r="M17" s="17"/>
      <c r="N17" s="17" t="str">
        <f t="shared" si="2"/>
        <v>Inserir Horário de Início</v>
      </c>
      <c r="O17" s="17"/>
      <c r="Q17" s="45"/>
      <c r="R17" s="15"/>
      <c r="S17" s="15"/>
    </row>
    <row r="18" ht="15.75" customHeight="1">
      <c r="A18" s="18" t="str">
        <f>IFERROR(VLOOKUP(B18, 'Validação de Dados'!$A$1:$C$491, 3, FALSE()),"Inserir CC")</f>
        <v>Inserir CC</v>
      </c>
      <c r="B18" s="21"/>
      <c r="C18" s="14" t="str">
        <f>IFERROR(VLOOKUP(B18, 'Validação de Dados'!$A$1:$C$491, 2, FALSE()),"Inserir CC")</f>
        <v>Inserir CC</v>
      </c>
      <c r="D18" s="14"/>
      <c r="E18" s="17"/>
      <c r="F18" s="14"/>
      <c r="G18" s="14"/>
      <c r="H18" s="14"/>
      <c r="I18" s="14"/>
      <c r="J18" s="17"/>
      <c r="K18" s="33" t="str">
        <f t="shared" si="1"/>
        <v>Inserir CC</v>
      </c>
      <c r="L18" s="17"/>
      <c r="M18" s="17"/>
      <c r="N18" s="17" t="str">
        <f t="shared" si="2"/>
        <v>Inserir Horário de Início</v>
      </c>
      <c r="O18" s="17"/>
      <c r="Q18" s="45"/>
      <c r="R18" s="15"/>
      <c r="S18" s="15"/>
    </row>
    <row r="19" ht="15.75" customHeight="1">
      <c r="A19" s="18" t="str">
        <f>IFERROR(VLOOKUP(B19, 'Validação de Dados'!$A$1:$C$491, 3, FALSE()),"Inserir CC")</f>
        <v>Inserir CC</v>
      </c>
      <c r="B19" s="21"/>
      <c r="C19" s="14" t="str">
        <f>IFERROR(VLOOKUP(B19, 'Validação de Dados'!$A$1:$C$491, 2, FALSE()),"Inserir CC")</f>
        <v>Inserir CC</v>
      </c>
      <c r="D19" s="14"/>
      <c r="E19" s="17"/>
      <c r="F19" s="14"/>
      <c r="G19" s="14"/>
      <c r="H19" s="14"/>
      <c r="I19" s="14"/>
      <c r="J19" s="17"/>
      <c r="K19" s="33" t="str">
        <f t="shared" si="1"/>
        <v>Inserir CC</v>
      </c>
      <c r="L19" s="17"/>
      <c r="M19" s="17"/>
      <c r="N19" s="17" t="str">
        <f t="shared" si="2"/>
        <v>Inserir Horário de Início</v>
      </c>
      <c r="O19" s="17"/>
      <c r="Q19" s="45"/>
      <c r="R19" s="15"/>
      <c r="S19" s="15"/>
    </row>
    <row r="20" ht="15.75" customHeight="1">
      <c r="A20" s="18" t="str">
        <f>IFERROR(VLOOKUP(B20, 'Validação de Dados'!$A$1:$C$491, 3, FALSE()),"Inserir CC")</f>
        <v>Inserir CC</v>
      </c>
      <c r="B20" s="21"/>
      <c r="C20" s="14" t="str">
        <f>IFERROR(VLOOKUP(B20, 'Validação de Dados'!$A$1:$C$491, 2, FALSE()),"Inserir CC")</f>
        <v>Inserir CC</v>
      </c>
      <c r="D20" s="14"/>
      <c r="E20" s="17"/>
      <c r="F20" s="14"/>
      <c r="G20" s="14"/>
      <c r="H20" s="14"/>
      <c r="I20" s="14"/>
      <c r="J20" s="17"/>
      <c r="K20" s="33" t="str">
        <f t="shared" si="1"/>
        <v>Inserir CC</v>
      </c>
      <c r="L20" s="17"/>
      <c r="M20" s="17"/>
      <c r="N20" s="17" t="str">
        <f t="shared" si="2"/>
        <v>Inserir Horário de Início</v>
      </c>
      <c r="O20" s="17"/>
      <c r="P20" s="15"/>
      <c r="Q20" s="45"/>
      <c r="R20" s="15"/>
      <c r="S20" s="15"/>
    </row>
    <row r="21" ht="15.75" customHeight="1">
      <c r="A21" s="18" t="str">
        <f>IFERROR(VLOOKUP(B21, 'Validação de Dados'!$A$1:$C$491, 3, FALSE()),"Inserir CC")</f>
        <v>Inserir CC</v>
      </c>
      <c r="B21" s="21"/>
      <c r="C21" s="14" t="str">
        <f>IFERROR(VLOOKUP(B21, 'Validação de Dados'!$A$1:$C$491, 2, FALSE()),"Inserir CC")</f>
        <v>Inserir CC</v>
      </c>
      <c r="D21" s="14"/>
      <c r="E21" s="17"/>
      <c r="F21" s="14"/>
      <c r="G21" s="23"/>
      <c r="H21" s="14"/>
      <c r="I21" s="14"/>
      <c r="J21" s="17"/>
      <c r="K21" s="33" t="str">
        <f t="shared" si="1"/>
        <v>Inserir CC</v>
      </c>
      <c r="L21" s="17"/>
      <c r="M21" s="17"/>
      <c r="N21" s="17" t="str">
        <f t="shared" si="2"/>
        <v>Inserir Horário de Início</v>
      </c>
      <c r="O21" s="17"/>
      <c r="Q21" s="45"/>
      <c r="R21" s="15"/>
      <c r="S21" s="15"/>
    </row>
    <row r="22" ht="15.75" customHeight="1">
      <c r="A22" s="18" t="str">
        <f>IFERROR(VLOOKUP(B22, 'Validação de Dados'!$A$1:$C$491, 3, FALSE()),"Inserir CC")</f>
        <v>Inserir CC</v>
      </c>
      <c r="B22" s="21"/>
      <c r="C22" s="14" t="str">
        <f>IFERROR(VLOOKUP(B22, 'Validação de Dados'!$A$1:$C$491, 2, FALSE()),"Inserir CC")</f>
        <v>Inserir CC</v>
      </c>
      <c r="D22" s="14"/>
      <c r="E22" s="17"/>
      <c r="F22" s="14"/>
      <c r="G22" s="23"/>
      <c r="H22" s="14"/>
      <c r="I22" s="14"/>
      <c r="J22" s="17"/>
      <c r="K22" s="33" t="str">
        <f t="shared" si="1"/>
        <v>Inserir CC</v>
      </c>
      <c r="L22" s="17"/>
      <c r="M22" s="17"/>
      <c r="N22" s="17" t="str">
        <f t="shared" si="2"/>
        <v>Inserir Horário de Início</v>
      </c>
      <c r="O22" s="17"/>
      <c r="Q22" s="45"/>
      <c r="R22" s="15"/>
      <c r="S22" s="15"/>
    </row>
    <row r="23" ht="15.75" customHeight="1">
      <c r="A23" s="18" t="str">
        <f>IFERROR(VLOOKUP(B23, 'Validação de Dados'!$A$1:$C$491, 3, FALSE()),"Inserir CC")</f>
        <v>Inserir CC</v>
      </c>
      <c r="B23" s="21"/>
      <c r="C23" s="14" t="str">
        <f>IFERROR(VLOOKUP(B23, 'Validação de Dados'!$A$1:$C$491, 2, FALSE()),"Inserir CC")</f>
        <v>Inserir CC</v>
      </c>
      <c r="D23" s="14"/>
      <c r="E23" s="17"/>
      <c r="F23" s="14"/>
      <c r="G23" s="14"/>
      <c r="H23" s="14"/>
      <c r="I23" s="14"/>
      <c r="J23" s="17"/>
      <c r="K23" s="33" t="str">
        <f t="shared" si="1"/>
        <v>Inserir CC</v>
      </c>
      <c r="L23" s="17"/>
      <c r="M23" s="17"/>
      <c r="N23" s="17" t="str">
        <f t="shared" si="2"/>
        <v>Inserir Horário de Início</v>
      </c>
      <c r="O23" s="17"/>
      <c r="Q23" s="45"/>
      <c r="R23" s="15"/>
      <c r="S23" s="15"/>
    </row>
    <row r="24" ht="15.75" customHeight="1">
      <c r="A24" s="18" t="str">
        <f>IFERROR(VLOOKUP(B24, 'Validação de Dados'!$A$1:$C$491, 3, FALSE()),"Inserir CC")</f>
        <v>Inserir CC</v>
      </c>
      <c r="B24" s="21"/>
      <c r="C24" s="14" t="str">
        <f>IFERROR(VLOOKUP(B24, 'Validação de Dados'!$A$1:$C$491, 2, FALSE()),"Inserir CC")</f>
        <v>Inserir CC</v>
      </c>
      <c r="D24" s="14"/>
      <c r="E24" s="14"/>
      <c r="F24" s="14"/>
      <c r="G24" s="14"/>
      <c r="H24" s="17"/>
      <c r="I24" s="17"/>
      <c r="J24" s="17"/>
      <c r="K24" s="33" t="str">
        <f t="shared" si="1"/>
        <v>Inserir CC</v>
      </c>
      <c r="L24" s="17"/>
      <c r="M24" s="17"/>
      <c r="N24" s="17" t="str">
        <f t="shared" si="2"/>
        <v>Inserir Horário de Início</v>
      </c>
      <c r="O24" s="17"/>
      <c r="Q24" s="45"/>
      <c r="R24" s="15"/>
      <c r="S24" s="15"/>
    </row>
    <row r="25" ht="15.75" customHeight="1">
      <c r="A25" s="18" t="str">
        <f>IFERROR(VLOOKUP(B25, 'Validação de Dados'!$A$1:$C$491, 3, FALSE()),"Inserir CC")</f>
        <v>Inserir CC</v>
      </c>
      <c r="B25" s="21"/>
      <c r="C25" s="14" t="str">
        <f>IFERROR(VLOOKUP(B25, 'Validação de Dados'!$A$1:$C$491, 2, FALSE()),"Inserir CC")</f>
        <v>Inserir CC</v>
      </c>
      <c r="D25" s="14"/>
      <c r="E25" s="17"/>
      <c r="F25" s="14"/>
      <c r="G25" s="14"/>
      <c r="H25" s="14"/>
      <c r="I25" s="14"/>
      <c r="J25" s="17"/>
      <c r="K25" s="33" t="str">
        <f t="shared" si="1"/>
        <v>Inserir CC</v>
      </c>
      <c r="L25" s="17"/>
      <c r="M25" s="17"/>
      <c r="N25" s="17" t="str">
        <f t="shared" si="2"/>
        <v>Inserir Horário de Início</v>
      </c>
      <c r="O25" s="17"/>
      <c r="Q25" s="45"/>
      <c r="R25" s="15"/>
      <c r="S25" s="15"/>
    </row>
    <row r="26" ht="15.75" customHeight="1">
      <c r="A26" s="18" t="str">
        <f>IFERROR(VLOOKUP(B26, 'Validação de Dados'!$A$1:$C$491, 3, FALSE()),"Inserir CC")</f>
        <v>Inserir CC</v>
      </c>
      <c r="B26" s="21"/>
      <c r="C26" s="14" t="str">
        <f>IFERROR(VLOOKUP(B26, 'Validação de Dados'!$A$1:$C$491, 2, FALSE()),"Inserir CC")</f>
        <v>Inserir CC</v>
      </c>
      <c r="D26" s="14"/>
      <c r="E26" s="17"/>
      <c r="F26" s="14"/>
      <c r="G26" s="14"/>
      <c r="H26" s="14"/>
      <c r="I26" s="14"/>
      <c r="J26" s="17"/>
      <c r="K26" s="33" t="str">
        <f t="shared" si="1"/>
        <v>Inserir CC</v>
      </c>
      <c r="L26" s="17"/>
      <c r="M26" s="17"/>
      <c r="N26" s="17" t="str">
        <f t="shared" si="2"/>
        <v>Inserir Horário de Início</v>
      </c>
      <c r="O26" s="17"/>
      <c r="Q26" s="45"/>
      <c r="R26" s="15"/>
      <c r="S26" s="15"/>
    </row>
    <row r="27" ht="15.75" customHeight="1">
      <c r="A27" s="18" t="str">
        <f>IFERROR(VLOOKUP(B27, 'Validação de Dados'!$A$1:$C$491, 3, FALSE()),"Inserir CC")</f>
        <v>Inserir CC</v>
      </c>
      <c r="B27" s="21"/>
      <c r="C27" s="14" t="str">
        <f>IFERROR(VLOOKUP(B27, 'Validação de Dados'!$A$1:$C$491, 2, FALSE()),"Inserir CC")</f>
        <v>Inserir CC</v>
      </c>
      <c r="D27" s="14"/>
      <c r="E27" s="17"/>
      <c r="F27" s="14"/>
      <c r="G27" s="14"/>
      <c r="H27" s="14"/>
      <c r="I27" s="14"/>
      <c r="J27" s="17"/>
      <c r="K27" s="33" t="str">
        <f t="shared" si="1"/>
        <v>Inserir CC</v>
      </c>
      <c r="L27" s="17"/>
      <c r="M27" s="17"/>
      <c r="N27" s="17" t="str">
        <f t="shared" si="2"/>
        <v>Inserir Horário de Início</v>
      </c>
      <c r="O27" s="17"/>
      <c r="Q27" s="45"/>
      <c r="R27" s="15"/>
      <c r="S27" s="15"/>
    </row>
    <row r="28" ht="15.75" customHeight="1">
      <c r="A28" s="18" t="str">
        <f>IFERROR(VLOOKUP(B28, 'Validação de Dados'!$A$1:$C$491, 3, FALSE()),"Inserir CC")</f>
        <v>Inserir CC</v>
      </c>
      <c r="B28" s="85"/>
      <c r="C28" s="14" t="str">
        <f>IFERROR(VLOOKUP(B28, 'Validação de Dados'!$A$1:$C$491, 2, FALSE()),"Inserir CC")</f>
        <v>Inserir CC</v>
      </c>
      <c r="D28" s="14"/>
      <c r="E28" s="17"/>
      <c r="F28" s="60"/>
      <c r="G28" s="60"/>
      <c r="H28" s="14"/>
      <c r="I28" s="14"/>
      <c r="J28" s="60"/>
      <c r="K28" s="33" t="str">
        <f t="shared" si="1"/>
        <v>Inserir CC</v>
      </c>
      <c r="L28" s="17"/>
      <c r="M28" s="17"/>
      <c r="N28" s="17" t="str">
        <f t="shared" si="2"/>
        <v>Inserir Horário de Início</v>
      </c>
      <c r="O28" s="17"/>
      <c r="P28" s="15"/>
      <c r="Q28" s="61"/>
      <c r="R28" s="15"/>
      <c r="S28" s="15"/>
    </row>
    <row r="29" ht="15.75" customHeight="1">
      <c r="A29" s="18" t="str">
        <f>IFERROR(VLOOKUP(B29, 'Validação de Dados'!$A$1:$C$491, 3, FALSE()),"Inserir CC")</f>
        <v>Inserir CC</v>
      </c>
      <c r="B29" s="12"/>
      <c r="C29" s="14" t="str">
        <f>IFERROR(VLOOKUP(B29, 'Validação de Dados'!$A$1:$C$491, 2, FALSE()),"Inserir CC")</f>
        <v>Inserir CC</v>
      </c>
      <c r="D29" s="11"/>
      <c r="E29" s="34"/>
      <c r="F29" s="53"/>
      <c r="G29" s="53"/>
      <c r="H29" s="11"/>
      <c r="I29" s="11"/>
      <c r="J29" s="54"/>
      <c r="K29" s="33" t="str">
        <f t="shared" si="1"/>
        <v>Inserir CC</v>
      </c>
      <c r="L29" s="17"/>
      <c r="M29" s="17"/>
      <c r="N29" s="17" t="str">
        <f t="shared" si="2"/>
        <v>Inserir Horário de Início</v>
      </c>
      <c r="O29" s="34"/>
      <c r="P29" s="34"/>
      <c r="Q29" s="52"/>
      <c r="R29" s="34"/>
      <c r="S29" s="34"/>
    </row>
    <row r="30" ht="15.75" customHeight="1">
      <c r="A30" s="18" t="str">
        <f>IFERROR(VLOOKUP(B30, 'Validação de Dados'!$A$1:$C$491, 3, FALSE()),"Inserir CC")</f>
        <v>Inserir CC</v>
      </c>
      <c r="B30" s="21"/>
      <c r="C30" s="14" t="str">
        <f>IFERROR(VLOOKUP(B30, 'Validação de Dados'!$A$1:$C$491, 2, FALSE()),"Inserir CC")</f>
        <v>Inserir CC</v>
      </c>
      <c r="D30" s="14"/>
      <c r="E30" s="17"/>
      <c r="F30" s="17"/>
      <c r="G30" s="14"/>
      <c r="H30" s="14"/>
      <c r="I30" s="14"/>
      <c r="J30" s="17"/>
      <c r="K30" s="33" t="str">
        <f t="shared" si="1"/>
        <v>Inserir CC</v>
      </c>
      <c r="L30" s="17"/>
      <c r="M30" s="17"/>
      <c r="N30" s="17" t="str">
        <f t="shared" si="2"/>
        <v>Inserir Horário de Início</v>
      </c>
      <c r="O30" s="17"/>
      <c r="Q30" s="45"/>
      <c r="R30" s="47"/>
      <c r="S30" s="15"/>
    </row>
    <row r="31" ht="15.75" customHeight="1">
      <c r="A31" s="18" t="str">
        <f>IFERROR(VLOOKUP(B31, 'Validação de Dados'!$A$1:$C$491, 3, FALSE()),"Inserir CC")</f>
        <v>Inserir CC</v>
      </c>
      <c r="B31" s="21"/>
      <c r="C31" s="14" t="str">
        <f>IFERROR(VLOOKUP(B31, 'Validação de Dados'!$A$1:$C$491, 2, FALSE()),"Inserir CC")</f>
        <v>Inserir CC</v>
      </c>
      <c r="D31" s="14"/>
      <c r="E31" s="17"/>
      <c r="F31" s="17"/>
      <c r="G31" s="14"/>
      <c r="H31" s="14"/>
      <c r="I31" s="14"/>
      <c r="J31" s="17"/>
      <c r="K31" s="33" t="str">
        <f t="shared" si="1"/>
        <v>Inserir CC</v>
      </c>
      <c r="L31" s="17"/>
      <c r="M31" s="17"/>
      <c r="N31" s="17" t="str">
        <f t="shared" si="2"/>
        <v>Inserir Horário de Início</v>
      </c>
      <c r="O31" s="17"/>
      <c r="Q31" s="45"/>
      <c r="R31" s="47"/>
      <c r="S31" s="15"/>
    </row>
    <row r="32" ht="15.75" customHeight="1">
      <c r="A32" s="18" t="str">
        <f>IFERROR(VLOOKUP(B32, 'Validação de Dados'!$A$1:$C$491, 3, FALSE()),"Inserir CC")</f>
        <v>Inserir CC</v>
      </c>
      <c r="B32" s="21"/>
      <c r="C32" s="14" t="str">
        <f>IFERROR(VLOOKUP(B32, 'Validação de Dados'!$A$1:$C$491, 2, FALSE()),"Inserir CC")</f>
        <v>Inserir CC</v>
      </c>
      <c r="D32" s="14"/>
      <c r="E32" s="17"/>
      <c r="F32" s="17"/>
      <c r="G32" s="14"/>
      <c r="H32" s="14"/>
      <c r="I32" s="14"/>
      <c r="J32" s="17"/>
      <c r="K32" s="33" t="str">
        <f t="shared" si="1"/>
        <v>Inserir CC</v>
      </c>
      <c r="L32" s="17"/>
      <c r="M32" s="17"/>
      <c r="N32" s="17" t="str">
        <f t="shared" si="2"/>
        <v>Inserir Horário de Início</v>
      </c>
      <c r="O32" s="17"/>
      <c r="Q32" s="45"/>
      <c r="R32" s="15"/>
      <c r="S32" s="15"/>
    </row>
    <row r="33" ht="15.75" customHeight="1">
      <c r="A33" s="18" t="str">
        <f>IFERROR(VLOOKUP(B33, 'Validação de Dados'!$A$1:$C$491, 3, FALSE()),"Inserir CC")</f>
        <v>Inserir CC</v>
      </c>
      <c r="B33" s="21"/>
      <c r="C33" s="14" t="str">
        <f>IFERROR(VLOOKUP(B33, 'Validação de Dados'!$A$1:$C$491, 2, FALSE()),"Inserir CC")</f>
        <v>Inserir CC</v>
      </c>
      <c r="D33" s="14"/>
      <c r="E33" s="17"/>
      <c r="F33" s="17"/>
      <c r="G33" s="14"/>
      <c r="H33" s="14"/>
      <c r="I33" s="14"/>
      <c r="J33" s="17"/>
      <c r="K33" s="33" t="str">
        <f t="shared" si="1"/>
        <v>Inserir CC</v>
      </c>
      <c r="L33" s="17"/>
      <c r="M33" s="17"/>
      <c r="N33" s="17" t="str">
        <f t="shared" si="2"/>
        <v>Inserir Horário de Início</v>
      </c>
      <c r="O33" s="17"/>
      <c r="Q33" s="45"/>
      <c r="R33" s="15"/>
      <c r="S33" s="15"/>
    </row>
    <row r="34" ht="15.75" customHeight="1">
      <c r="A34" s="18" t="str">
        <f>IFERROR(VLOOKUP(B34, 'Validação de Dados'!$A$1:$C$491, 3, FALSE()),"Inserir CC")</f>
        <v>Inserir CC</v>
      </c>
      <c r="B34" s="21"/>
      <c r="C34" s="14" t="str">
        <f>IFERROR(VLOOKUP(B34, 'Validação de Dados'!$A$1:$C$491, 2, FALSE()),"Inserir CC")</f>
        <v>Inserir CC</v>
      </c>
      <c r="D34" s="14"/>
      <c r="E34" s="17"/>
      <c r="F34" s="17"/>
      <c r="G34" s="14"/>
      <c r="H34" s="14"/>
      <c r="I34" s="14"/>
      <c r="J34" s="17"/>
      <c r="K34" s="33" t="str">
        <f t="shared" si="1"/>
        <v>Inserir CC</v>
      </c>
      <c r="L34" s="17"/>
      <c r="M34" s="17"/>
      <c r="N34" s="17" t="str">
        <f t="shared" si="2"/>
        <v>Inserir Horário de Início</v>
      </c>
      <c r="O34" s="17"/>
      <c r="Q34" s="45"/>
      <c r="R34" s="15"/>
      <c r="S34" s="15"/>
    </row>
    <row r="35" ht="15.75" customHeight="1">
      <c r="A35" s="18" t="str">
        <f>IFERROR(VLOOKUP(B35, 'Validação de Dados'!$A$1:$C$491, 3, FALSE()),"Inserir CC")</f>
        <v>Inserir CC</v>
      </c>
      <c r="B35" s="21"/>
      <c r="C35" s="14" t="str">
        <f>IFERROR(VLOOKUP(B35, 'Validação de Dados'!$A$1:$C$491, 2, FALSE()),"Inserir CC")</f>
        <v>Inserir CC</v>
      </c>
      <c r="D35" s="14"/>
      <c r="E35" s="17"/>
      <c r="F35" s="17"/>
      <c r="G35" s="14"/>
      <c r="H35" s="14"/>
      <c r="I35" s="14"/>
      <c r="J35" s="17"/>
      <c r="K35" s="33" t="str">
        <f t="shared" si="1"/>
        <v>Inserir CC</v>
      </c>
      <c r="L35" s="17"/>
      <c r="M35" s="17"/>
      <c r="N35" s="17" t="str">
        <f t="shared" si="2"/>
        <v>Inserir Horário de Início</v>
      </c>
      <c r="P35" s="17"/>
      <c r="Q35" s="45"/>
      <c r="R35" s="15"/>
      <c r="S35" s="15"/>
    </row>
    <row r="36" ht="15.75" customHeight="1">
      <c r="A36" s="18" t="str">
        <f>IFERROR(VLOOKUP(B36, 'Validação de Dados'!$A$1:$C$491, 3, FALSE()),"Inserir CC")</f>
        <v>Inserir CC</v>
      </c>
      <c r="B36" s="45"/>
      <c r="C36" s="14" t="str">
        <f>IFERROR(VLOOKUP(B36, 'Validação de Dados'!$A$1:$C$491, 2, FALSE()),"Inserir CC")</f>
        <v>Inserir CC</v>
      </c>
      <c r="D36" s="14"/>
      <c r="E36" s="17"/>
      <c r="F36" s="17"/>
      <c r="G36" s="14"/>
      <c r="H36" s="14"/>
      <c r="I36" s="14"/>
      <c r="J36" s="17"/>
      <c r="K36" s="33" t="str">
        <f t="shared" si="1"/>
        <v>Inserir CC</v>
      </c>
      <c r="L36" s="17"/>
      <c r="M36" s="17"/>
      <c r="N36" s="17" t="str">
        <f t="shared" si="2"/>
        <v>Inserir Horário de Início</v>
      </c>
      <c r="O36" s="17"/>
      <c r="Q36" s="47"/>
      <c r="S36" s="15"/>
    </row>
    <row r="37" ht="15.75" customHeight="1">
      <c r="A37" s="18" t="str">
        <f>IFERROR(VLOOKUP(B37, 'Validação de Dados'!$A$1:$C$491, 3, FALSE()),"Inserir CC")</f>
        <v>Inserir CC</v>
      </c>
      <c r="B37" s="45"/>
      <c r="C37" s="14" t="str">
        <f>IFERROR(VLOOKUP(B37, 'Validação de Dados'!$A$1:$C$491, 2, FALSE()),"Inserir CC")</f>
        <v>Inserir CC</v>
      </c>
      <c r="D37" s="14"/>
      <c r="E37" s="17"/>
      <c r="F37" s="17"/>
      <c r="G37" s="14"/>
      <c r="H37" s="14"/>
      <c r="I37" s="14"/>
      <c r="J37" s="17"/>
      <c r="K37" s="33" t="str">
        <f t="shared" si="1"/>
        <v>Inserir CC</v>
      </c>
      <c r="L37" s="17"/>
      <c r="M37" s="17"/>
      <c r="N37" s="17" t="str">
        <f t="shared" si="2"/>
        <v>Inserir Horário de Início</v>
      </c>
      <c r="O37" s="17"/>
      <c r="Q37" s="47"/>
      <c r="S37" s="15"/>
    </row>
    <row r="38" ht="15.75" customHeight="1">
      <c r="A38" s="18" t="str">
        <f>IFERROR(VLOOKUP(B38, 'Validação de Dados'!$A$1:$C$491, 3, FALSE()),"Inserir CC")</f>
        <v>Inserir CC</v>
      </c>
      <c r="B38" s="21"/>
      <c r="C38" s="14" t="str">
        <f>IFERROR(VLOOKUP(B38, 'Validação de Dados'!$A$1:$C$491, 2, FALSE()),"Inserir CC")</f>
        <v>Inserir CC</v>
      </c>
      <c r="D38" s="14"/>
      <c r="E38" s="17"/>
      <c r="F38" s="17"/>
      <c r="G38" s="14"/>
      <c r="H38" s="14"/>
      <c r="I38" s="14"/>
      <c r="J38" s="17"/>
      <c r="K38" s="33" t="str">
        <f t="shared" si="1"/>
        <v>Inserir CC</v>
      </c>
      <c r="L38" s="17"/>
      <c r="M38" s="17"/>
      <c r="N38" s="17" t="str">
        <f t="shared" si="2"/>
        <v>Inserir Horário de Início</v>
      </c>
      <c r="O38" s="17"/>
      <c r="Q38" s="45"/>
      <c r="S38" s="15"/>
    </row>
    <row r="39" ht="15.75" customHeight="1">
      <c r="A39" s="18" t="str">
        <f>IFERROR(VLOOKUP(B39, 'Validação de Dados'!$A$1:$C$491, 3, FALSE()),"Inserir CC")</f>
        <v>Inserir CC</v>
      </c>
      <c r="B39" s="21"/>
      <c r="C39" s="14" t="str">
        <f>IFERROR(VLOOKUP(B39, 'Validação de Dados'!$A$1:$C$491, 2, FALSE()),"Inserir CC")</f>
        <v>Inserir CC</v>
      </c>
      <c r="D39" s="14"/>
      <c r="E39" s="17"/>
      <c r="F39" s="17"/>
      <c r="G39" s="14"/>
      <c r="H39" s="14"/>
      <c r="I39" s="14"/>
      <c r="J39" s="17"/>
      <c r="K39" s="33" t="str">
        <f t="shared" si="1"/>
        <v>Inserir CC</v>
      </c>
      <c r="L39" s="17"/>
      <c r="M39" s="17"/>
      <c r="N39" s="17" t="str">
        <f t="shared" si="2"/>
        <v>Inserir Horário de Início</v>
      </c>
      <c r="O39" s="17"/>
      <c r="Q39" s="45"/>
      <c r="R39" s="15"/>
      <c r="S39" s="15"/>
    </row>
    <row r="40" ht="15.75" customHeight="1">
      <c r="A40" s="18" t="str">
        <f>IFERROR(VLOOKUP(B40, 'Validação de Dados'!$A$1:$C$491, 3, FALSE()),"Inserir CC")</f>
        <v>Inserir CC</v>
      </c>
      <c r="B40" s="21"/>
      <c r="C40" s="14" t="str">
        <f>IFERROR(VLOOKUP(B40, 'Validação de Dados'!$A$1:$C$491, 2, FALSE()),"Inserir CC")</f>
        <v>Inserir CC</v>
      </c>
      <c r="D40" s="14"/>
      <c r="E40" s="17"/>
      <c r="F40" s="17"/>
      <c r="G40" s="14"/>
      <c r="H40" s="14"/>
      <c r="I40" s="14"/>
      <c r="J40" s="17"/>
      <c r="K40" s="33" t="str">
        <f t="shared" si="1"/>
        <v>Inserir CC</v>
      </c>
      <c r="L40" s="17"/>
      <c r="M40" s="17"/>
      <c r="N40" s="17" t="str">
        <f t="shared" si="2"/>
        <v>Inserir Horário de Início</v>
      </c>
      <c r="O40" s="17"/>
      <c r="Q40" s="45"/>
      <c r="R40" s="15"/>
      <c r="S40" s="15"/>
    </row>
    <row r="41" ht="15.75" customHeight="1">
      <c r="A41" s="18" t="str">
        <f>IFERROR(VLOOKUP(B41, 'Validação de Dados'!$A$1:$C$491, 3, FALSE()),"Inserir CC")</f>
        <v>Inserir CC</v>
      </c>
      <c r="B41" s="21"/>
      <c r="C41" s="14" t="str">
        <f>IFERROR(VLOOKUP(B41, 'Validação de Dados'!$A$1:$C$491, 2, FALSE()),"Inserir CC")</f>
        <v>Inserir CC</v>
      </c>
      <c r="D41" s="14"/>
      <c r="E41" s="17"/>
      <c r="F41" s="17"/>
      <c r="G41" s="14"/>
      <c r="H41" s="14"/>
      <c r="I41" s="14"/>
      <c r="J41" s="17"/>
      <c r="K41" s="33" t="str">
        <f t="shared" si="1"/>
        <v>Inserir CC</v>
      </c>
      <c r="L41" s="17"/>
      <c r="M41" s="17"/>
      <c r="N41" s="17" t="str">
        <f t="shared" si="2"/>
        <v>Inserir Horário de Início</v>
      </c>
      <c r="O41" s="17"/>
      <c r="Q41" s="15"/>
      <c r="S41" s="15"/>
    </row>
    <row r="42" ht="15.75" customHeight="1">
      <c r="A42" s="18" t="str">
        <f>IFERROR(VLOOKUP(B42, 'Validação de Dados'!$A$1:$C$491, 3, FALSE()),"Inserir CC")</f>
        <v>Inserir CC</v>
      </c>
      <c r="B42" s="21"/>
      <c r="C42" s="14" t="str">
        <f>IFERROR(VLOOKUP(B42, 'Validação de Dados'!$A$1:$C$491, 2, FALSE()),"Inserir CC")</f>
        <v>Inserir CC</v>
      </c>
      <c r="D42" s="14"/>
      <c r="E42" s="17"/>
      <c r="F42" s="17"/>
      <c r="G42" s="14"/>
      <c r="H42" s="14"/>
      <c r="I42" s="14"/>
      <c r="J42" s="17"/>
      <c r="K42" s="33" t="str">
        <f t="shared" si="1"/>
        <v>Inserir CC</v>
      </c>
      <c r="L42" s="17"/>
      <c r="M42" s="17"/>
      <c r="N42" s="17" t="str">
        <f t="shared" si="2"/>
        <v>Inserir Horário de Início</v>
      </c>
      <c r="O42" s="17"/>
      <c r="Q42" s="45"/>
      <c r="R42" s="15"/>
      <c r="S42" s="15"/>
    </row>
    <row r="43" ht="15.75" customHeight="1">
      <c r="A43" s="18" t="str">
        <f>IFERROR(VLOOKUP(B43, 'Validação de Dados'!$A$1:$C$491, 3, FALSE()),"Inserir CC")</f>
        <v>Inserir CC</v>
      </c>
      <c r="B43" s="45"/>
      <c r="C43" s="14" t="str">
        <f>IFERROR(VLOOKUP(B43, 'Validação de Dados'!$A$1:$C$491, 2, FALSE()),"Inserir CC")</f>
        <v>Inserir CC</v>
      </c>
      <c r="D43" s="14"/>
      <c r="E43" s="14"/>
      <c r="F43" s="17"/>
      <c r="G43" s="14"/>
      <c r="H43" s="17"/>
      <c r="I43" s="33"/>
      <c r="J43" s="17"/>
      <c r="K43" s="33" t="str">
        <f t="shared" si="1"/>
        <v>Inserir CC</v>
      </c>
      <c r="L43" s="17"/>
      <c r="M43" s="17"/>
      <c r="N43" s="17" t="str">
        <f t="shared" si="2"/>
        <v>Inserir Horário de Início</v>
      </c>
      <c r="O43" s="34"/>
      <c r="P43" s="52"/>
      <c r="Q43" s="45"/>
      <c r="R43" s="34"/>
    </row>
    <row r="44" ht="15.75" customHeight="1">
      <c r="A44" s="18" t="str">
        <f>IFERROR(VLOOKUP(B44, 'Validação de Dados'!$A$1:$C$491, 3, FALSE()),"Inserir CC")</f>
        <v>Inserir CC</v>
      </c>
      <c r="B44" s="12"/>
      <c r="C44" s="14" t="str">
        <f>IFERROR(VLOOKUP(B44, 'Validação de Dados'!$A$1:$C$491, 2, FALSE()),"Inserir CC")</f>
        <v>Inserir CC</v>
      </c>
      <c r="D44" s="53"/>
      <c r="E44" s="54"/>
      <c r="F44" s="53"/>
      <c r="G44" s="53"/>
      <c r="H44" s="53"/>
      <c r="I44" s="53"/>
      <c r="J44" s="54"/>
      <c r="K44" s="33" t="str">
        <f t="shared" si="1"/>
        <v>Inserir CC</v>
      </c>
      <c r="L44" s="17"/>
      <c r="M44" s="17"/>
      <c r="N44" s="17" t="str">
        <f t="shared" si="2"/>
        <v>Inserir Horário de Início</v>
      </c>
      <c r="O44" s="54"/>
      <c r="P44" s="34"/>
      <c r="Q44" s="55"/>
      <c r="R44" s="34"/>
      <c r="S44" s="34"/>
    </row>
    <row r="45" ht="15.75" customHeight="1">
      <c r="A45" s="18" t="str">
        <f>IFERROR(VLOOKUP(B45, 'Validação de Dados'!$A$1:$C$491, 3, FALSE()),"Inserir CC")</f>
        <v>Inserir CC</v>
      </c>
      <c r="B45" s="12"/>
      <c r="C45" s="14" t="str">
        <f>IFERROR(VLOOKUP(B45, 'Validação de Dados'!$A$1:$C$491, 2, FALSE()),"Inserir CC")</f>
        <v>Inserir CC</v>
      </c>
      <c r="D45" s="11"/>
      <c r="E45" s="34"/>
      <c r="F45" s="53"/>
      <c r="G45" s="53"/>
      <c r="H45" s="11"/>
      <c r="I45" s="11"/>
      <c r="J45" s="54"/>
      <c r="K45" s="33" t="str">
        <f t="shared" si="1"/>
        <v>Inserir CC</v>
      </c>
      <c r="L45" s="17"/>
      <c r="M45" s="17"/>
      <c r="N45" s="17" t="str">
        <f t="shared" si="2"/>
        <v>Inserir Horário de Início</v>
      </c>
      <c r="O45" s="34"/>
      <c r="P45" s="34"/>
      <c r="Q45" s="52"/>
      <c r="R45" s="34"/>
      <c r="S45" s="34"/>
    </row>
    <row r="46" ht="15.75" customHeight="1">
      <c r="Q46" s="45"/>
    </row>
    <row r="47" ht="15.75" customHeight="1"/>
    <row r="48" ht="15.75" customHeight="1">
      <c r="A48" s="18"/>
      <c r="B48" s="15"/>
      <c r="C48" s="14"/>
      <c r="D48" s="14"/>
      <c r="E48" s="17"/>
      <c r="F48" s="36"/>
      <c r="G48" s="14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15"/>
      <c r="C49" s="14"/>
      <c r="D49" s="14"/>
      <c r="E49" s="17"/>
      <c r="F49" s="36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15"/>
      <c r="C50" s="14"/>
      <c r="D50" s="14"/>
      <c r="E50" s="17"/>
      <c r="F50" s="36"/>
      <c r="G50" s="62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15"/>
      <c r="C51" s="14"/>
      <c r="D51" s="14"/>
      <c r="E51" s="17"/>
      <c r="F51" s="63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15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38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15"/>
      <c r="B242" s="15"/>
      <c r="C242" s="14"/>
      <c r="D242" s="14"/>
      <c r="E242" s="17"/>
      <c r="F242" s="36"/>
      <c r="G242" s="14"/>
      <c r="H242" s="14"/>
      <c r="I242" s="14"/>
      <c r="J242" s="17"/>
      <c r="K242" s="17"/>
      <c r="L242" s="17"/>
      <c r="M242" s="17"/>
      <c r="N242" s="17"/>
      <c r="O242" s="17"/>
      <c r="Q242" s="15"/>
      <c r="R242" s="15"/>
      <c r="S242" s="15"/>
    </row>
    <row r="243" ht="15.75" customHeight="1">
      <c r="A243" s="15"/>
      <c r="B243" s="15"/>
      <c r="C243" s="14"/>
      <c r="D243" s="14"/>
      <c r="E243" s="17"/>
      <c r="F243" s="36"/>
      <c r="G243" s="14"/>
      <c r="H243" s="14"/>
      <c r="I243" s="14"/>
      <c r="J243" s="17"/>
      <c r="K243" s="17"/>
      <c r="L243" s="17"/>
      <c r="M243" s="17"/>
      <c r="N243" s="17"/>
      <c r="O243" s="17"/>
      <c r="Q243" s="15"/>
      <c r="R243" s="15"/>
      <c r="S243" s="15"/>
    </row>
    <row r="244" ht="15.75" customHeight="1">
      <c r="A244" s="15"/>
      <c r="B244" s="15"/>
      <c r="C244" s="14"/>
      <c r="D244" s="14"/>
      <c r="E244" s="17"/>
      <c r="F244" s="36"/>
      <c r="G244" s="14"/>
      <c r="H244" s="14"/>
      <c r="I244" s="14"/>
      <c r="J244" s="17"/>
      <c r="K244" s="17"/>
      <c r="L244" s="17"/>
      <c r="M244" s="17"/>
      <c r="N244" s="17"/>
      <c r="O244" s="17"/>
      <c r="Q244" s="15"/>
      <c r="R244" s="15"/>
      <c r="S244" s="15"/>
    </row>
    <row r="245" ht="15.75" customHeight="1">
      <c r="A245" s="15"/>
      <c r="B245" s="15"/>
      <c r="C245" s="14"/>
      <c r="D245" s="14"/>
      <c r="E245" s="17"/>
      <c r="F245" s="36"/>
      <c r="G245" s="14"/>
      <c r="H245" s="14"/>
      <c r="I245" s="14"/>
      <c r="J245" s="17"/>
      <c r="K245" s="17"/>
      <c r="L245" s="17"/>
      <c r="M245" s="17"/>
      <c r="N245" s="17"/>
      <c r="O245" s="17"/>
      <c r="Q245" s="15"/>
      <c r="R245" s="15"/>
      <c r="S245" s="15"/>
    </row>
    <row r="246" ht="15.75" customHeight="1">
      <c r="A246" s="39"/>
      <c r="B246" s="39"/>
      <c r="C246" s="39"/>
      <c r="D246" s="39"/>
      <c r="E246" s="39"/>
      <c r="G246" s="39"/>
      <c r="H246" s="39"/>
      <c r="I246" s="39"/>
      <c r="O246" s="39"/>
      <c r="Q246" s="39"/>
      <c r="R246" s="39"/>
      <c r="S246" s="39"/>
    </row>
    <row r="247" ht="15.75" customHeight="1">
      <c r="A247" s="39"/>
      <c r="B247" s="39"/>
      <c r="C247" s="39"/>
      <c r="D247" s="39"/>
      <c r="E247" s="39"/>
      <c r="G247" s="39"/>
      <c r="H247" s="39"/>
      <c r="I247" s="39"/>
      <c r="O247" s="39"/>
      <c r="Q247" s="39"/>
      <c r="R247" s="39"/>
      <c r="S247" s="39"/>
    </row>
    <row r="248" ht="15.75" customHeight="1">
      <c r="A248" s="39"/>
      <c r="B248" s="39"/>
      <c r="C248" s="39"/>
      <c r="D248" s="39"/>
      <c r="E248" s="39"/>
      <c r="G248" s="39"/>
      <c r="H248" s="39"/>
      <c r="I248" s="39"/>
      <c r="O248" s="39"/>
      <c r="Q248" s="39"/>
      <c r="R248" s="39"/>
      <c r="S248" s="39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>
      <c r="A909" s="39"/>
      <c r="B909" s="39"/>
      <c r="C909" s="39"/>
      <c r="D909" s="39"/>
      <c r="E909" s="39"/>
      <c r="G909" s="39"/>
      <c r="H909" s="39"/>
      <c r="I909" s="39"/>
      <c r="O909" s="39"/>
      <c r="Q909" s="39"/>
      <c r="R909" s="39"/>
      <c r="S909" s="39"/>
    </row>
    <row r="910" ht="15.75" customHeight="1">
      <c r="A910" s="39"/>
      <c r="B910" s="39"/>
      <c r="C910" s="39"/>
      <c r="D910" s="39"/>
      <c r="E910" s="39"/>
      <c r="G910" s="39"/>
      <c r="H910" s="39"/>
      <c r="I910" s="39"/>
      <c r="O910" s="39"/>
      <c r="Q910" s="39"/>
      <c r="R910" s="39"/>
      <c r="S910" s="39"/>
    </row>
    <row r="911" ht="15.75" customHeight="1">
      <c r="A911" s="39"/>
      <c r="B911" s="39"/>
      <c r="C911" s="39"/>
      <c r="D911" s="39"/>
      <c r="E911" s="39"/>
      <c r="G911" s="39"/>
      <c r="H911" s="39"/>
      <c r="I911" s="39"/>
      <c r="O911" s="39"/>
      <c r="Q911" s="39"/>
      <c r="R911" s="39"/>
      <c r="S911" s="39"/>
    </row>
    <row r="912" ht="15.75" customHeight="1">
      <c r="A912" s="39"/>
      <c r="B912" s="39"/>
      <c r="C912" s="39"/>
      <c r="D912" s="39"/>
      <c r="E912" s="39"/>
      <c r="G912" s="39"/>
      <c r="H912" s="39"/>
      <c r="I912" s="39"/>
      <c r="O912" s="39"/>
      <c r="Q912" s="39"/>
      <c r="R912" s="39"/>
      <c r="S912" s="39"/>
    </row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4:$S$47"/>
  <mergeCells count="1">
    <mergeCell ref="A2:Q2"/>
  </mergeCells>
  <conditionalFormatting sqref="A5 B5:B17 B20:B40 B42 B44:B45 B47">
    <cfRule type="expression" dxfId="0" priority="1">
      <formula>cont.se</formula>
    </cfRule>
  </conditionalFormatting>
  <dataValidations>
    <dataValidation type="list" allowBlank="1" sqref="D6:D42 D43:E43 D44:D45 C48:D912">
      <formula1>'Validação de Dados'!$B$2:$B$491</formula1>
    </dataValidation>
    <dataValidation type="list" allowBlank="1" showInputMessage="1" prompt="Insira um componente válido" sqref="A5:B5 B6:B45 B48:B912">
      <formula1>'Validação de Dados'!$A$2:$A$491</formula1>
    </dataValidation>
    <dataValidation type="list" allowBlank="1" showInputMessage="1" prompt="Insira um código válido" sqref="A49:A912">
      <formula1>'Validação de Dados'!$C$2:$C$491</formula1>
    </dataValidation>
    <dataValidation type="list" allowBlank="1" showErrorMessage="1" sqref="M5:M45">
      <formula1>"13,14,15,16,17,18,19,20,21,22"</formula1>
    </dataValidation>
    <dataValidation type="list" allowBlank="1" sqref="G5:I23 G24 G25:I42 G43 G44:I45 G48:I912">
      <formula1>'Validação de Dados'!$C$505:$C$510</formula1>
    </dataValidation>
    <dataValidation type="list" allowBlank="1" sqref="R5:S5 Q6:S35 Q36:Q38 S36:S38 Q39:S40 Q41 S41 Q42:S42 P43:R43 Q44:S44 O45:S45 Q48:S912">
      <formula1>'Lista Professores'!$A$1:$A$138</formula1>
    </dataValidation>
    <dataValidation type="list" allowBlank="1" sqref="D5">
      <formula1>'Validação de Dados'!$B$2:$B$493</formula1>
    </dataValidation>
    <dataValidation type="list" allowBlank="1" showErrorMessage="1" sqref="L5:L45">
      <formula1>"SEG,TER,QUA,QUI,SEX"</formula1>
    </dataValidation>
    <dataValidation type="list" allowBlank="1" sqref="E5:E23 E25:E42 E44:E45 E48:E912">
      <formula1>'Validação de Dados'!$C$497:$C$502</formula1>
    </dataValidation>
    <dataValidation type="list" allowBlank="1" sqref="Q5">
      <formula1>'Lista Professores'!$A$1:$A$140</formula1>
    </dataValidation>
    <dataValidation type="list" allowBlank="1" sqref="O5:O34 P35 O36:O42 O44 O48:O912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57.5"/>
    <col customWidth="1" min="3" max="3" width="10.0"/>
    <col customWidth="1" min="4" max="4" width="8.88"/>
    <col customWidth="1" hidden="1" min="5" max="5" width="9.63"/>
    <col customWidth="1" min="6" max="6" width="13.38"/>
    <col customWidth="1" min="7" max="7" width="9.5"/>
    <col customWidth="1" min="8" max="9" width="9.25"/>
    <col customWidth="1" min="10" max="10" width="5.75"/>
    <col customWidth="1" min="11" max="11" width="8.25"/>
    <col customWidth="1" min="12" max="12" width="9.63"/>
    <col customWidth="1" min="13" max="13" width="9.38"/>
    <col customWidth="1" min="14" max="14" width="8.5"/>
    <col customWidth="1" min="15" max="15" width="21.88"/>
    <col customWidth="1" min="16" max="16" width="19.5"/>
    <col customWidth="1" min="17" max="19" width="15.63"/>
  </cols>
  <sheetData>
    <row r="1" ht="15.75" customHeight="1">
      <c r="A1" s="40" t="s">
        <v>105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 ht="15.75" customHeight="1">
      <c r="A2" s="41" t="s">
        <v>326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</row>
    <row r="3" ht="15.75" customHeight="1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H3" s="8" t="s">
        <v>2</v>
      </c>
      <c r="I3" s="8" t="s">
        <v>2</v>
      </c>
      <c r="J3" s="8" t="s">
        <v>3</v>
      </c>
      <c r="K3" s="8"/>
      <c r="L3" s="8" t="s">
        <v>2</v>
      </c>
      <c r="M3" s="8"/>
      <c r="N3" s="8"/>
      <c r="O3" s="8" t="s">
        <v>4</v>
      </c>
      <c r="P3" s="8" t="s">
        <v>5</v>
      </c>
      <c r="Q3" s="8" t="s">
        <v>6</v>
      </c>
      <c r="R3" s="8" t="s">
        <v>6</v>
      </c>
      <c r="S3" s="8" t="s">
        <v>6</v>
      </c>
    </row>
    <row r="4" ht="28.5" customHeight="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</row>
    <row r="5" ht="15.75" customHeight="1">
      <c r="A5" s="18"/>
      <c r="B5" s="34" t="s">
        <v>178</v>
      </c>
      <c r="C5" s="14">
        <v>68.0</v>
      </c>
      <c r="D5" s="18"/>
      <c r="E5" s="18"/>
      <c r="F5" s="16">
        <v>2.0</v>
      </c>
      <c r="G5" s="13" t="s">
        <v>67</v>
      </c>
      <c r="H5" s="15"/>
      <c r="I5" s="17"/>
      <c r="J5" s="16">
        <v>30.0</v>
      </c>
      <c r="K5" s="33"/>
      <c r="L5" s="16" t="s">
        <v>36</v>
      </c>
      <c r="M5" s="16">
        <v>13.0</v>
      </c>
      <c r="N5" s="16">
        <v>17.0</v>
      </c>
      <c r="O5" s="16" t="s">
        <v>233</v>
      </c>
      <c r="P5" s="18"/>
      <c r="Q5" s="19" t="s">
        <v>179</v>
      </c>
      <c r="R5" s="47"/>
      <c r="S5" s="47"/>
    </row>
    <row r="6" ht="15.75" customHeight="1">
      <c r="A6" s="18"/>
      <c r="B6" s="34" t="s">
        <v>192</v>
      </c>
      <c r="C6" s="14">
        <v>68.0</v>
      </c>
      <c r="D6" s="18"/>
      <c r="E6" s="18"/>
      <c r="F6" s="16">
        <v>2.0</v>
      </c>
      <c r="G6" s="13" t="s">
        <v>67</v>
      </c>
      <c r="H6" s="15"/>
      <c r="I6" s="17"/>
      <c r="J6" s="16">
        <v>30.0</v>
      </c>
      <c r="K6" s="33"/>
      <c r="L6" s="16" t="s">
        <v>40</v>
      </c>
      <c r="M6" s="16">
        <v>13.0</v>
      </c>
      <c r="N6" s="16">
        <v>17.0</v>
      </c>
      <c r="O6" s="17"/>
      <c r="Q6" s="19" t="s">
        <v>193</v>
      </c>
      <c r="R6" s="15"/>
      <c r="S6" s="47"/>
    </row>
    <row r="7" ht="15.75" customHeight="1">
      <c r="A7" s="89"/>
      <c r="B7" s="89" t="s">
        <v>327</v>
      </c>
      <c r="C7" s="59">
        <v>68.0</v>
      </c>
      <c r="D7" s="59"/>
      <c r="E7" s="90"/>
      <c r="F7" s="71">
        <v>2.0</v>
      </c>
      <c r="G7" s="58" t="s">
        <v>67</v>
      </c>
      <c r="H7" s="21"/>
      <c r="I7" s="73"/>
      <c r="J7" s="71">
        <v>30.0</v>
      </c>
      <c r="K7" s="74"/>
      <c r="L7" s="71" t="s">
        <v>53</v>
      </c>
      <c r="M7" s="71">
        <v>13.0</v>
      </c>
      <c r="N7" s="71">
        <v>17.0</v>
      </c>
      <c r="O7" s="71" t="s">
        <v>230</v>
      </c>
      <c r="P7" s="21"/>
      <c r="Q7" s="20" t="s">
        <v>68</v>
      </c>
      <c r="R7" s="21"/>
      <c r="S7" s="21"/>
    </row>
    <row r="8" ht="15.75" customHeight="1">
      <c r="A8" s="18"/>
      <c r="B8" s="15" t="s">
        <v>328</v>
      </c>
      <c r="C8" s="14">
        <v>68.0</v>
      </c>
      <c r="D8" s="18"/>
      <c r="E8" s="18"/>
      <c r="F8" s="16">
        <v>2.0</v>
      </c>
      <c r="G8" s="13" t="s">
        <v>67</v>
      </c>
      <c r="H8" s="15"/>
      <c r="I8" s="17"/>
      <c r="J8" s="16">
        <v>20.0</v>
      </c>
      <c r="K8" s="33"/>
      <c r="L8" s="16" t="s">
        <v>45</v>
      </c>
      <c r="M8" s="16">
        <v>13.0</v>
      </c>
      <c r="N8" s="16">
        <v>17.0</v>
      </c>
      <c r="O8" s="16" t="s">
        <v>230</v>
      </c>
      <c r="Q8" s="19" t="s">
        <v>329</v>
      </c>
      <c r="R8" s="15"/>
      <c r="S8" s="15"/>
    </row>
    <row r="9" ht="15.75" customHeight="1">
      <c r="A9" s="90"/>
      <c r="B9" s="21" t="s">
        <v>330</v>
      </c>
      <c r="C9" s="59">
        <v>51.0</v>
      </c>
      <c r="D9" s="90"/>
      <c r="E9" s="90"/>
      <c r="F9" s="71">
        <v>2.0</v>
      </c>
      <c r="G9" s="58" t="s">
        <v>67</v>
      </c>
      <c r="H9" s="21"/>
      <c r="I9" s="73"/>
      <c r="J9" s="71">
        <v>30.0</v>
      </c>
      <c r="K9" s="74"/>
      <c r="L9" s="71" t="s">
        <v>29</v>
      </c>
      <c r="M9" s="71">
        <v>16.0</v>
      </c>
      <c r="N9" s="71">
        <v>19.0</v>
      </c>
      <c r="O9" s="73"/>
      <c r="P9" s="21"/>
      <c r="Q9" s="20" t="s">
        <v>227</v>
      </c>
      <c r="R9" s="21"/>
      <c r="S9" s="21"/>
    </row>
    <row r="10" ht="15.75" customHeight="1">
      <c r="A10" s="18"/>
      <c r="B10" s="34" t="s">
        <v>229</v>
      </c>
      <c r="C10" s="14">
        <v>51.0</v>
      </c>
      <c r="D10" s="14"/>
      <c r="E10" s="18"/>
      <c r="F10" s="16">
        <v>2.0</v>
      </c>
      <c r="G10" s="13" t="s">
        <v>67</v>
      </c>
      <c r="H10" s="15"/>
      <c r="I10" s="17"/>
      <c r="J10" s="16">
        <v>30.0</v>
      </c>
      <c r="K10" s="33"/>
      <c r="L10" s="16" t="s">
        <v>29</v>
      </c>
      <c r="M10" s="16">
        <v>13.0</v>
      </c>
      <c r="N10" s="16">
        <v>16.0</v>
      </c>
      <c r="O10" s="16" t="s">
        <v>230</v>
      </c>
      <c r="Q10" s="19" t="s">
        <v>193</v>
      </c>
      <c r="R10" s="15"/>
      <c r="S10" s="15"/>
    </row>
    <row r="11" ht="15.75" customHeight="1">
      <c r="A11" s="18"/>
      <c r="B11" s="56"/>
      <c r="C11" s="91"/>
      <c r="D11" s="91"/>
      <c r="E11" s="91"/>
      <c r="F11" s="56"/>
      <c r="G11" s="91"/>
      <c r="H11" s="56"/>
      <c r="I11" s="56"/>
      <c r="J11" s="17"/>
      <c r="K11" s="33"/>
      <c r="L11" s="17"/>
      <c r="M11" s="17"/>
      <c r="N11" s="17"/>
      <c r="O11" s="17"/>
      <c r="Q11" s="45"/>
      <c r="R11" s="15"/>
      <c r="S11" s="15"/>
    </row>
    <row r="12" ht="15.75" customHeight="1">
      <c r="A12" s="18"/>
      <c r="B12" s="15" t="s">
        <v>189</v>
      </c>
      <c r="C12" s="14">
        <v>68.0</v>
      </c>
      <c r="D12" s="14"/>
      <c r="E12" s="18"/>
      <c r="F12" s="16">
        <v>4.0</v>
      </c>
      <c r="G12" s="13" t="s">
        <v>44</v>
      </c>
      <c r="H12" s="15"/>
      <c r="I12" s="17"/>
      <c r="J12" s="16">
        <v>30.0</v>
      </c>
      <c r="K12" s="33"/>
      <c r="L12" s="16" t="s">
        <v>36</v>
      </c>
      <c r="M12" s="16">
        <v>13.0</v>
      </c>
      <c r="N12" s="16">
        <v>17.0</v>
      </c>
      <c r="O12" s="17"/>
      <c r="Q12" s="19" t="s">
        <v>30</v>
      </c>
      <c r="R12" s="15"/>
      <c r="S12" s="15"/>
    </row>
    <row r="13" ht="15.75" customHeight="1">
      <c r="A13" s="18"/>
      <c r="B13" s="15" t="s">
        <v>331</v>
      </c>
      <c r="C13" s="14">
        <v>68.0</v>
      </c>
      <c r="D13" s="18"/>
      <c r="E13" s="18"/>
      <c r="F13" s="16">
        <v>4.0</v>
      </c>
      <c r="G13" s="13" t="s">
        <v>44</v>
      </c>
      <c r="H13" s="15"/>
      <c r="I13" s="17"/>
      <c r="J13" s="16">
        <v>30.0</v>
      </c>
      <c r="K13" s="33"/>
      <c r="L13" s="71" t="s">
        <v>45</v>
      </c>
      <c r="M13" s="71">
        <v>13.0</v>
      </c>
      <c r="N13" s="71">
        <v>17.0</v>
      </c>
      <c r="O13" s="73"/>
      <c r="P13" s="21"/>
      <c r="Q13" s="20" t="s">
        <v>332</v>
      </c>
      <c r="R13" s="21"/>
      <c r="S13" s="15"/>
    </row>
    <row r="14" ht="15.75" customHeight="1">
      <c r="A14" s="18"/>
      <c r="B14" s="15" t="s">
        <v>333</v>
      </c>
      <c r="C14" s="14">
        <v>68.0</v>
      </c>
      <c r="D14" s="18">
        <v>17.0</v>
      </c>
      <c r="E14" s="18"/>
      <c r="F14" s="16">
        <v>4.0</v>
      </c>
      <c r="G14" s="13" t="s">
        <v>67</v>
      </c>
      <c r="H14" s="15"/>
      <c r="I14" s="17"/>
      <c r="J14" s="44">
        <v>30.0</v>
      </c>
      <c r="K14" s="33"/>
      <c r="L14" s="16" t="s">
        <v>29</v>
      </c>
      <c r="M14" s="16">
        <v>13.0</v>
      </c>
      <c r="N14" s="16">
        <v>16.0</v>
      </c>
      <c r="O14" s="16"/>
      <c r="Q14" s="19" t="s">
        <v>68</v>
      </c>
      <c r="R14" s="15"/>
      <c r="S14" s="15"/>
    </row>
    <row r="15" ht="15.75" customHeight="1">
      <c r="A15" s="18"/>
      <c r="B15" s="15" t="s">
        <v>334</v>
      </c>
      <c r="C15" s="14">
        <v>68.0</v>
      </c>
      <c r="D15" s="18"/>
      <c r="E15" s="18"/>
      <c r="F15" s="16">
        <v>4.0</v>
      </c>
      <c r="G15" s="13" t="s">
        <v>67</v>
      </c>
      <c r="H15" s="22" t="s">
        <v>44</v>
      </c>
      <c r="I15" s="17"/>
      <c r="J15" s="44">
        <v>30.0</v>
      </c>
      <c r="K15" s="74"/>
      <c r="L15" s="71" t="s">
        <v>40</v>
      </c>
      <c r="M15" s="71">
        <v>13.0</v>
      </c>
      <c r="N15" s="71">
        <v>17.0</v>
      </c>
      <c r="O15" s="73"/>
      <c r="P15" s="21"/>
      <c r="Q15" s="20" t="s">
        <v>335</v>
      </c>
      <c r="R15" s="21"/>
      <c r="S15" s="15"/>
    </row>
    <row r="16" ht="15.75" customHeight="1">
      <c r="A16" s="11"/>
      <c r="B16" s="92" t="s">
        <v>336</v>
      </c>
      <c r="C16" s="13">
        <v>51.0</v>
      </c>
      <c r="D16" s="14"/>
      <c r="E16" s="18"/>
      <c r="F16" s="16">
        <v>4.0</v>
      </c>
      <c r="G16" s="13" t="s">
        <v>71</v>
      </c>
      <c r="H16" s="15"/>
      <c r="I16" s="17"/>
      <c r="J16" s="44">
        <v>30.0</v>
      </c>
      <c r="K16" s="33"/>
      <c r="L16" s="16" t="s">
        <v>53</v>
      </c>
      <c r="M16" s="16">
        <v>13.0</v>
      </c>
      <c r="N16" s="16">
        <v>16.0</v>
      </c>
      <c r="O16" s="17"/>
      <c r="Q16" s="19" t="s">
        <v>89</v>
      </c>
      <c r="R16" s="15"/>
      <c r="S16" s="15"/>
    </row>
    <row r="17" ht="15.75" customHeight="1">
      <c r="A17" s="18"/>
      <c r="B17" s="93" t="s">
        <v>337</v>
      </c>
      <c r="C17" s="13">
        <v>68.0</v>
      </c>
      <c r="D17" s="14"/>
      <c r="E17" s="18"/>
      <c r="F17" s="16">
        <v>4.0</v>
      </c>
      <c r="G17" s="13" t="s">
        <v>71</v>
      </c>
      <c r="H17" s="22" t="s">
        <v>71</v>
      </c>
      <c r="I17" s="17"/>
      <c r="J17" s="44">
        <v>30.0</v>
      </c>
      <c r="K17" s="33"/>
      <c r="L17" s="17"/>
      <c r="M17" s="16">
        <v>18.0</v>
      </c>
      <c r="N17" s="16">
        <v>22.0</v>
      </c>
      <c r="O17" s="17"/>
      <c r="Q17" s="19" t="s">
        <v>194</v>
      </c>
      <c r="R17" s="22" t="s">
        <v>142</v>
      </c>
      <c r="S17" s="15"/>
    </row>
    <row r="18" ht="15.75" customHeight="1">
      <c r="A18" s="18"/>
      <c r="B18" s="56"/>
      <c r="C18" s="91"/>
      <c r="D18" s="91"/>
      <c r="E18" s="91"/>
      <c r="F18" s="56"/>
      <c r="G18" s="91"/>
      <c r="H18" s="56"/>
      <c r="I18" s="56"/>
      <c r="J18" s="17"/>
      <c r="K18" s="33"/>
      <c r="L18" s="17"/>
      <c r="M18" s="17"/>
      <c r="N18" s="17"/>
      <c r="O18" s="17"/>
      <c r="Q18" s="45"/>
      <c r="R18" s="15"/>
      <c r="S18" s="15"/>
    </row>
    <row r="19" ht="15.0" customHeight="1">
      <c r="A19" s="89"/>
      <c r="B19" s="21" t="s">
        <v>338</v>
      </c>
      <c r="C19" s="94">
        <v>51.0</v>
      </c>
      <c r="D19" s="18"/>
      <c r="E19" s="18"/>
      <c r="F19" s="16">
        <v>6.0</v>
      </c>
      <c r="G19" s="13" t="s">
        <v>67</v>
      </c>
      <c r="H19" s="22" t="s">
        <v>44</v>
      </c>
      <c r="I19" s="17"/>
      <c r="J19" s="44">
        <v>30.0</v>
      </c>
      <c r="K19" s="33"/>
      <c r="L19" s="71" t="s">
        <v>45</v>
      </c>
      <c r="M19" s="71">
        <v>13.0</v>
      </c>
      <c r="N19" s="71">
        <v>16.0</v>
      </c>
      <c r="O19" s="17"/>
      <c r="P19" s="15"/>
      <c r="Q19" s="20" t="s">
        <v>339</v>
      </c>
      <c r="R19" s="15"/>
      <c r="S19" s="15"/>
    </row>
    <row r="20" ht="15.75" customHeight="1">
      <c r="A20" s="18"/>
      <c r="B20" s="15" t="s">
        <v>340</v>
      </c>
      <c r="C20" s="14">
        <v>102.0</v>
      </c>
      <c r="D20" s="14">
        <v>17.0</v>
      </c>
      <c r="E20" s="18"/>
      <c r="F20" s="16">
        <v>6.0</v>
      </c>
      <c r="G20" s="14"/>
      <c r="H20" s="15"/>
      <c r="I20" s="17"/>
      <c r="J20" s="44">
        <v>30.0</v>
      </c>
      <c r="K20" s="33"/>
      <c r="L20" s="22" t="s">
        <v>107</v>
      </c>
      <c r="M20" s="16">
        <v>13.0</v>
      </c>
      <c r="N20" s="16">
        <v>18.0</v>
      </c>
      <c r="O20" s="17"/>
      <c r="Q20" s="19" t="s">
        <v>317</v>
      </c>
      <c r="R20" s="22" t="s">
        <v>339</v>
      </c>
      <c r="S20" s="15"/>
    </row>
    <row r="21" ht="15.75" customHeight="1">
      <c r="A21" s="18"/>
      <c r="B21" s="95" t="s">
        <v>166</v>
      </c>
      <c r="C21" s="14">
        <v>68.0</v>
      </c>
      <c r="D21" s="18"/>
      <c r="E21" s="18"/>
      <c r="F21" s="16">
        <v>6.0</v>
      </c>
      <c r="G21" s="14"/>
      <c r="H21" s="15"/>
      <c r="I21" s="17"/>
      <c r="J21" s="44">
        <v>30.0</v>
      </c>
      <c r="K21" s="33"/>
      <c r="L21" s="16" t="s">
        <v>40</v>
      </c>
      <c r="M21" s="17"/>
      <c r="N21" s="17"/>
      <c r="O21" s="17"/>
      <c r="Q21" s="19" t="s">
        <v>149</v>
      </c>
      <c r="R21" s="15"/>
      <c r="S21" s="15"/>
    </row>
    <row r="22" ht="15.75" customHeight="1">
      <c r="A22" s="18"/>
      <c r="B22" s="15" t="s">
        <v>341</v>
      </c>
      <c r="C22" s="14">
        <v>51.0</v>
      </c>
      <c r="D22" s="18"/>
      <c r="E22" s="18"/>
      <c r="F22" s="16">
        <v>6.0</v>
      </c>
      <c r="G22" s="14"/>
      <c r="H22" s="15"/>
      <c r="I22" s="17"/>
      <c r="J22" s="44">
        <v>30.0</v>
      </c>
      <c r="K22" s="33"/>
      <c r="L22" s="16" t="s">
        <v>36</v>
      </c>
      <c r="M22" s="16">
        <v>13.0</v>
      </c>
      <c r="N22" s="16">
        <v>16.0</v>
      </c>
      <c r="O22" s="17"/>
      <c r="Q22" s="19" t="s">
        <v>329</v>
      </c>
      <c r="R22" s="15"/>
      <c r="S22" s="15"/>
    </row>
    <row r="23" ht="15.75" customHeight="1">
      <c r="A23" s="18"/>
      <c r="B23" s="22" t="s">
        <v>180</v>
      </c>
      <c r="C23" s="13">
        <v>68.0</v>
      </c>
      <c r="D23" s="14"/>
      <c r="E23" s="18"/>
      <c r="F23" s="17"/>
      <c r="G23" s="14"/>
      <c r="H23" s="86"/>
      <c r="I23" s="17"/>
      <c r="J23" s="44">
        <v>30.0</v>
      </c>
      <c r="K23" s="33"/>
      <c r="L23" s="16" t="s">
        <v>40</v>
      </c>
      <c r="M23" s="17"/>
      <c r="N23" s="17"/>
      <c r="O23" s="17"/>
      <c r="Q23" s="19" t="s">
        <v>170</v>
      </c>
      <c r="R23" s="15"/>
      <c r="S23" s="15"/>
    </row>
    <row r="24" ht="15.75" customHeight="1">
      <c r="A24" s="18"/>
      <c r="B24" s="22" t="s">
        <v>182</v>
      </c>
      <c r="C24" s="13">
        <v>68.0</v>
      </c>
      <c r="D24" s="14"/>
      <c r="E24" s="18"/>
      <c r="F24" s="17"/>
      <c r="G24" s="18"/>
      <c r="H24" s="96"/>
      <c r="I24" s="17"/>
      <c r="J24" s="17"/>
      <c r="K24" s="33"/>
      <c r="L24" s="16" t="s">
        <v>40</v>
      </c>
      <c r="M24" s="17"/>
      <c r="N24" s="17"/>
      <c r="O24" s="17"/>
      <c r="Q24" s="19" t="s">
        <v>146</v>
      </c>
      <c r="R24" s="22" t="s">
        <v>176</v>
      </c>
      <c r="S24" s="15"/>
    </row>
    <row r="25" ht="15.75" customHeight="1">
      <c r="A25" s="18"/>
      <c r="B25" s="22" t="s">
        <v>342</v>
      </c>
      <c r="C25" s="13">
        <v>68.0</v>
      </c>
      <c r="D25" s="14"/>
      <c r="E25" s="18"/>
      <c r="F25" s="17"/>
      <c r="G25" s="18"/>
      <c r="H25" s="96"/>
      <c r="I25" s="17"/>
      <c r="J25" s="17"/>
      <c r="K25" s="33"/>
      <c r="L25" s="16" t="s">
        <v>53</v>
      </c>
      <c r="M25" s="17"/>
      <c r="N25" s="17"/>
      <c r="O25" s="17"/>
      <c r="Q25" s="19" t="s">
        <v>101</v>
      </c>
      <c r="R25" s="15"/>
      <c r="S25" s="15"/>
    </row>
    <row r="26" ht="15.75" customHeight="1">
      <c r="A26" s="18"/>
      <c r="B26" s="97"/>
      <c r="C26" s="14"/>
      <c r="D26" s="18"/>
      <c r="E26" s="18"/>
      <c r="F26" s="17"/>
      <c r="G26" s="18"/>
      <c r="H26" s="15"/>
      <c r="I26" s="17"/>
      <c r="J26" s="54"/>
      <c r="K26" s="33"/>
      <c r="L26" s="17"/>
      <c r="M26" s="17"/>
      <c r="N26" s="17"/>
      <c r="O26" s="34"/>
      <c r="P26" s="34"/>
      <c r="Q26" s="52"/>
      <c r="R26" s="34"/>
      <c r="S26" s="34"/>
    </row>
    <row r="27" ht="15.75" hidden="1" customHeight="1">
      <c r="A27" s="18" t="str">
        <f>IFERROR(VLOOKUP(B27, 'Validação de Dados'!$A$1:$C$491, 3, FALSE()),"Inserir CC")</f>
        <v>GCECULT558</v>
      </c>
      <c r="B27" s="21" t="s">
        <v>340</v>
      </c>
      <c r="C27" s="14">
        <v>102.0</v>
      </c>
      <c r="D27" s="14">
        <v>51.0</v>
      </c>
      <c r="E27" s="17"/>
      <c r="F27" s="17">
        <v>6.0</v>
      </c>
      <c r="G27" s="14" t="s">
        <v>44</v>
      </c>
      <c r="H27" s="14"/>
      <c r="I27" s="14"/>
      <c r="J27" s="17"/>
      <c r="K27" s="33">
        <v>3.0</v>
      </c>
      <c r="L27" s="17" t="s">
        <v>40</v>
      </c>
      <c r="M27" s="17">
        <v>13.0</v>
      </c>
      <c r="N27" s="17">
        <f>IFERROR(M27+K27,"Inserir Horário de Início")</f>
        <v>16</v>
      </c>
      <c r="O27" s="17"/>
      <c r="Q27" s="45" t="s">
        <v>317</v>
      </c>
      <c r="R27" s="47" t="s">
        <v>343</v>
      </c>
      <c r="S27" s="15"/>
    </row>
    <row r="28" ht="15.75" customHeight="1">
      <c r="A28" s="18"/>
      <c r="B28" s="21"/>
      <c r="C28" s="14"/>
      <c r="D28" s="14"/>
      <c r="E28" s="17"/>
      <c r="F28" s="17"/>
      <c r="G28" s="14"/>
      <c r="H28" s="14"/>
      <c r="I28" s="14"/>
      <c r="J28" s="17"/>
      <c r="K28" s="33"/>
      <c r="L28" s="17"/>
      <c r="M28" s="17"/>
      <c r="N28" s="17"/>
      <c r="O28" s="17"/>
      <c r="Q28" s="45"/>
      <c r="R28" s="15"/>
      <c r="S28" s="15"/>
    </row>
    <row r="29" ht="15.75" customHeight="1">
      <c r="A29" s="18"/>
      <c r="B29" s="21"/>
      <c r="C29" s="14"/>
      <c r="D29" s="14"/>
      <c r="E29" s="17"/>
      <c r="F29" s="17"/>
      <c r="G29" s="14"/>
      <c r="H29" s="14"/>
      <c r="I29" s="14"/>
      <c r="J29" s="17"/>
      <c r="K29" s="33"/>
      <c r="L29" s="17"/>
      <c r="M29" s="17"/>
      <c r="N29" s="17"/>
      <c r="O29" s="17"/>
      <c r="Q29" s="45"/>
      <c r="R29" s="15"/>
      <c r="S29" s="15"/>
    </row>
    <row r="30" ht="15.75" customHeight="1">
      <c r="A30" s="18" t="str">
        <f>IFERROR(VLOOKUP(B30, 'Validação de Dados'!$A$1:$C$491, 3, FALSE()),"Inserir CC")</f>
        <v>Inserir CC</v>
      </c>
      <c r="B30" s="21"/>
      <c r="C30" s="14" t="str">
        <f>IFERROR(VLOOKUP(B30, 'Validação de Dados'!$A$1:$C$491, 2, FALSE()),"Inserir CC")</f>
        <v>Inserir CC</v>
      </c>
      <c r="D30" s="14"/>
      <c r="E30" s="17"/>
      <c r="F30" s="17"/>
      <c r="G30" s="14"/>
      <c r="H30" s="14"/>
      <c r="I30" s="14"/>
      <c r="J30" s="17"/>
      <c r="K30" s="33" t="str">
        <f t="shared" ref="K30:K41" si="1">IFERROR((C30-D30)/17,"Inserir CC")</f>
        <v>Inserir CC</v>
      </c>
      <c r="L30" s="17"/>
      <c r="M30" s="17"/>
      <c r="N30" s="17" t="str">
        <f t="shared" ref="N30:N41" si="2">IFERROR(M30+K30,"Inserir Horário de Início")</f>
        <v>Inserir Horário de Início</v>
      </c>
      <c r="O30" s="17"/>
      <c r="Q30" s="45"/>
      <c r="R30" s="15"/>
      <c r="S30" s="15"/>
    </row>
    <row r="31" ht="15.75" customHeight="1">
      <c r="A31" s="18" t="str">
        <f>IFERROR(VLOOKUP(B31, 'Validação de Dados'!$A$1:$C$491, 3, FALSE()),"Inserir CC")</f>
        <v>Inserir CC</v>
      </c>
      <c r="B31" s="21"/>
      <c r="C31" s="14" t="str">
        <f>IFERROR(VLOOKUP(B31, 'Validação de Dados'!$A$1:$C$491, 2, FALSE()),"Inserir CC")</f>
        <v>Inserir CC</v>
      </c>
      <c r="D31" s="14"/>
      <c r="E31" s="17"/>
      <c r="F31" s="17"/>
      <c r="G31" s="14"/>
      <c r="H31" s="14"/>
      <c r="I31" s="14"/>
      <c r="J31" s="17"/>
      <c r="K31" s="33" t="str">
        <f t="shared" si="1"/>
        <v>Inserir CC</v>
      </c>
      <c r="L31" s="17"/>
      <c r="M31" s="17"/>
      <c r="N31" s="17" t="str">
        <f t="shared" si="2"/>
        <v>Inserir Horário de Início</v>
      </c>
      <c r="P31" s="17"/>
      <c r="Q31" s="45"/>
      <c r="R31" s="15"/>
      <c r="S31" s="15"/>
    </row>
    <row r="32" ht="15.75" customHeight="1">
      <c r="A32" s="18" t="str">
        <f>IFERROR(VLOOKUP(B32, 'Validação de Dados'!$A$1:$C$491, 3, FALSE()),"Inserir CC")</f>
        <v>Inserir CC</v>
      </c>
      <c r="B32" s="45"/>
      <c r="C32" s="14" t="str">
        <f>IFERROR(VLOOKUP(B32, 'Validação de Dados'!$A$1:$C$491, 2, FALSE()),"Inserir CC")</f>
        <v>Inserir CC</v>
      </c>
      <c r="D32" s="14"/>
      <c r="E32" s="17"/>
      <c r="F32" s="17"/>
      <c r="G32" s="14"/>
      <c r="H32" s="14"/>
      <c r="I32" s="14"/>
      <c r="J32" s="17"/>
      <c r="K32" s="33" t="str">
        <f t="shared" si="1"/>
        <v>Inserir CC</v>
      </c>
      <c r="L32" s="17"/>
      <c r="M32" s="17"/>
      <c r="N32" s="17" t="str">
        <f t="shared" si="2"/>
        <v>Inserir Horário de Início</v>
      </c>
      <c r="O32" s="17"/>
      <c r="Q32" s="47"/>
      <c r="S32" s="15"/>
    </row>
    <row r="33" ht="15.75" customHeight="1">
      <c r="A33" s="18" t="str">
        <f>IFERROR(VLOOKUP(B33, 'Validação de Dados'!$A$1:$C$491, 3, FALSE()),"Inserir CC")</f>
        <v>Inserir CC</v>
      </c>
      <c r="B33" s="45"/>
      <c r="C33" s="14" t="str">
        <f>IFERROR(VLOOKUP(B33, 'Validação de Dados'!$A$1:$C$491, 2, FALSE()),"Inserir CC")</f>
        <v>Inserir CC</v>
      </c>
      <c r="D33" s="14"/>
      <c r="E33" s="17"/>
      <c r="F33" s="17"/>
      <c r="G33" s="14"/>
      <c r="H33" s="14"/>
      <c r="I33" s="14"/>
      <c r="J33" s="17"/>
      <c r="K33" s="33" t="str">
        <f t="shared" si="1"/>
        <v>Inserir CC</v>
      </c>
      <c r="L33" s="17"/>
      <c r="M33" s="17"/>
      <c r="N33" s="17" t="str">
        <f t="shared" si="2"/>
        <v>Inserir Horário de Início</v>
      </c>
      <c r="O33" s="17"/>
      <c r="Q33" s="47"/>
      <c r="S33" s="15"/>
    </row>
    <row r="34" ht="15.75" customHeight="1">
      <c r="A34" s="18" t="str">
        <f>IFERROR(VLOOKUP(B34, 'Validação de Dados'!$A$1:$C$491, 3, FALSE()),"Inserir CC")</f>
        <v>Inserir CC</v>
      </c>
      <c r="B34" s="21"/>
      <c r="C34" s="14" t="str">
        <f>IFERROR(VLOOKUP(B34, 'Validação de Dados'!$A$1:$C$491, 2, FALSE()),"Inserir CC")</f>
        <v>Inserir CC</v>
      </c>
      <c r="D34" s="14"/>
      <c r="E34" s="17"/>
      <c r="F34" s="17"/>
      <c r="G34" s="14"/>
      <c r="H34" s="14"/>
      <c r="I34" s="14"/>
      <c r="J34" s="17"/>
      <c r="K34" s="33" t="str">
        <f t="shared" si="1"/>
        <v>Inserir CC</v>
      </c>
      <c r="L34" s="17"/>
      <c r="M34" s="17"/>
      <c r="N34" s="17" t="str">
        <f t="shared" si="2"/>
        <v>Inserir Horário de Início</v>
      </c>
      <c r="O34" s="17"/>
      <c r="Q34" s="45"/>
      <c r="S34" s="15"/>
    </row>
    <row r="35" ht="15.75" customHeight="1">
      <c r="A35" s="18" t="str">
        <f>IFERROR(VLOOKUP(B35, 'Validação de Dados'!$A$1:$C$491, 3, FALSE()),"Inserir CC")</f>
        <v>Inserir CC</v>
      </c>
      <c r="B35" s="21"/>
      <c r="C35" s="14" t="str">
        <f>IFERROR(VLOOKUP(B35, 'Validação de Dados'!$A$1:$C$491, 2, FALSE()),"Inserir CC")</f>
        <v>Inserir CC</v>
      </c>
      <c r="D35" s="14"/>
      <c r="E35" s="17"/>
      <c r="F35" s="17"/>
      <c r="G35" s="14"/>
      <c r="H35" s="14"/>
      <c r="I35" s="14"/>
      <c r="J35" s="17"/>
      <c r="K35" s="33" t="str">
        <f t="shared" si="1"/>
        <v>Inserir CC</v>
      </c>
      <c r="L35" s="17"/>
      <c r="M35" s="17"/>
      <c r="N35" s="17" t="str">
        <f t="shared" si="2"/>
        <v>Inserir Horário de Início</v>
      </c>
      <c r="O35" s="17"/>
      <c r="Q35" s="45"/>
      <c r="R35" s="15"/>
      <c r="S35" s="15"/>
    </row>
    <row r="36" ht="15.75" customHeight="1">
      <c r="A36" s="18" t="str">
        <f>IFERROR(VLOOKUP(B36, 'Validação de Dados'!$A$1:$C$491, 3, FALSE()),"Inserir CC")</f>
        <v>Inserir CC</v>
      </c>
      <c r="B36" s="21"/>
      <c r="C36" s="14" t="str">
        <f>IFERROR(VLOOKUP(B36, 'Validação de Dados'!$A$1:$C$491, 2, FALSE()),"Inserir CC")</f>
        <v>Inserir CC</v>
      </c>
      <c r="D36" s="14"/>
      <c r="E36" s="17"/>
      <c r="F36" s="17"/>
      <c r="G36" s="14"/>
      <c r="H36" s="14"/>
      <c r="I36" s="14"/>
      <c r="J36" s="17"/>
      <c r="K36" s="33" t="str">
        <f t="shared" si="1"/>
        <v>Inserir CC</v>
      </c>
      <c r="L36" s="17"/>
      <c r="M36" s="17"/>
      <c r="N36" s="17" t="str">
        <f t="shared" si="2"/>
        <v>Inserir Horário de Início</v>
      </c>
      <c r="O36" s="17"/>
      <c r="Q36" s="45"/>
      <c r="R36" s="15"/>
      <c r="S36" s="15"/>
    </row>
    <row r="37" ht="15.75" customHeight="1">
      <c r="A37" s="18" t="str">
        <f>IFERROR(VLOOKUP(B37, 'Validação de Dados'!$A$1:$C$491, 3, FALSE()),"Inserir CC")</f>
        <v>Inserir CC</v>
      </c>
      <c r="B37" s="21"/>
      <c r="C37" s="14" t="str">
        <f>IFERROR(VLOOKUP(B37, 'Validação de Dados'!$A$1:$C$491, 2, FALSE()),"Inserir CC")</f>
        <v>Inserir CC</v>
      </c>
      <c r="D37" s="14"/>
      <c r="E37" s="17"/>
      <c r="F37" s="17"/>
      <c r="G37" s="14"/>
      <c r="H37" s="14"/>
      <c r="I37" s="14"/>
      <c r="J37" s="17"/>
      <c r="K37" s="33" t="str">
        <f t="shared" si="1"/>
        <v>Inserir CC</v>
      </c>
      <c r="L37" s="17"/>
      <c r="M37" s="17"/>
      <c r="N37" s="17" t="str">
        <f t="shared" si="2"/>
        <v>Inserir Horário de Início</v>
      </c>
      <c r="O37" s="17"/>
      <c r="Q37" s="15"/>
      <c r="S37" s="15"/>
    </row>
    <row r="38" ht="15.75" customHeight="1">
      <c r="A38" s="18" t="str">
        <f>IFERROR(VLOOKUP(B38, 'Validação de Dados'!$A$1:$C$491, 3, FALSE()),"Inserir CC")</f>
        <v>Inserir CC</v>
      </c>
      <c r="B38" s="21"/>
      <c r="C38" s="14" t="str">
        <f>IFERROR(VLOOKUP(B38, 'Validação de Dados'!$A$1:$C$491, 2, FALSE()),"Inserir CC")</f>
        <v>Inserir CC</v>
      </c>
      <c r="D38" s="14"/>
      <c r="E38" s="17"/>
      <c r="F38" s="17"/>
      <c r="G38" s="14"/>
      <c r="H38" s="14"/>
      <c r="I38" s="14"/>
      <c r="J38" s="17"/>
      <c r="K38" s="33" t="str">
        <f t="shared" si="1"/>
        <v>Inserir CC</v>
      </c>
      <c r="L38" s="17"/>
      <c r="M38" s="17"/>
      <c r="N38" s="17" t="str">
        <f t="shared" si="2"/>
        <v>Inserir Horário de Início</v>
      </c>
      <c r="O38" s="17"/>
      <c r="Q38" s="45"/>
      <c r="R38" s="15"/>
      <c r="S38" s="15"/>
    </row>
    <row r="39" ht="15.75" customHeight="1">
      <c r="A39" s="18" t="str">
        <f>IFERROR(VLOOKUP(B39, 'Validação de Dados'!$A$1:$C$491, 3, FALSE()),"Inserir CC")</f>
        <v>Inserir CC</v>
      </c>
      <c r="B39" s="45"/>
      <c r="C39" s="14" t="str">
        <f>IFERROR(VLOOKUP(B39, 'Validação de Dados'!$A$1:$C$491, 2, FALSE()),"Inserir CC")</f>
        <v>Inserir CC</v>
      </c>
      <c r="D39" s="14"/>
      <c r="E39" s="14"/>
      <c r="F39" s="17"/>
      <c r="G39" s="14"/>
      <c r="H39" s="17"/>
      <c r="I39" s="33"/>
      <c r="J39" s="17"/>
      <c r="K39" s="33" t="str">
        <f t="shared" si="1"/>
        <v>Inserir CC</v>
      </c>
      <c r="L39" s="17"/>
      <c r="M39" s="17"/>
      <c r="N39" s="17" t="str">
        <f t="shared" si="2"/>
        <v>Inserir Horário de Início</v>
      </c>
      <c r="O39" s="34"/>
      <c r="P39" s="52"/>
      <c r="Q39" s="45"/>
      <c r="R39" s="34"/>
    </row>
    <row r="40" ht="15.75" customHeight="1">
      <c r="A40" s="18" t="str">
        <f>IFERROR(VLOOKUP(B40, 'Validação de Dados'!$A$1:$C$491, 3, FALSE()),"Inserir CC")</f>
        <v>Inserir CC</v>
      </c>
      <c r="B40" s="12"/>
      <c r="C40" s="14" t="str">
        <f>IFERROR(VLOOKUP(B40, 'Validação de Dados'!$A$1:$C$491, 2, FALSE()),"Inserir CC")</f>
        <v>Inserir CC</v>
      </c>
      <c r="D40" s="53"/>
      <c r="E40" s="54"/>
      <c r="F40" s="53"/>
      <c r="G40" s="53"/>
      <c r="H40" s="53"/>
      <c r="I40" s="53"/>
      <c r="J40" s="54"/>
      <c r="K40" s="33" t="str">
        <f t="shared" si="1"/>
        <v>Inserir CC</v>
      </c>
      <c r="L40" s="17"/>
      <c r="M40" s="17"/>
      <c r="N40" s="17" t="str">
        <f t="shared" si="2"/>
        <v>Inserir Horário de Início</v>
      </c>
      <c r="O40" s="54"/>
      <c r="P40" s="34"/>
      <c r="Q40" s="55"/>
      <c r="R40" s="34"/>
      <c r="S40" s="34"/>
    </row>
    <row r="41" ht="15.75" customHeight="1">
      <c r="A41" s="18" t="str">
        <f>IFERROR(VLOOKUP(B41, 'Validação de Dados'!$A$1:$C$491, 3, FALSE()),"Inserir CC")</f>
        <v>Inserir CC</v>
      </c>
      <c r="B41" s="12"/>
      <c r="C41" s="14" t="str">
        <f>IFERROR(VLOOKUP(B41, 'Validação de Dados'!$A$1:$C$491, 2, FALSE()),"Inserir CC")</f>
        <v>Inserir CC</v>
      </c>
      <c r="D41" s="11"/>
      <c r="E41" s="34"/>
      <c r="F41" s="53"/>
      <c r="G41" s="53"/>
      <c r="H41" s="11"/>
      <c r="I41" s="11"/>
      <c r="J41" s="54"/>
      <c r="K41" s="33" t="str">
        <f t="shared" si="1"/>
        <v>Inserir CC</v>
      </c>
      <c r="L41" s="17"/>
      <c r="M41" s="17"/>
      <c r="N41" s="17" t="str">
        <f t="shared" si="2"/>
        <v>Inserir Horário de Início</v>
      </c>
      <c r="O41" s="34"/>
      <c r="P41" s="34"/>
      <c r="Q41" s="52"/>
      <c r="R41" s="34"/>
      <c r="S41" s="34"/>
    </row>
    <row r="42" ht="15.75" customHeight="1">
      <c r="Q42" s="45"/>
    </row>
    <row r="43" ht="15.75" customHeight="1"/>
    <row r="44" ht="15.75" customHeight="1">
      <c r="A44" s="18"/>
      <c r="B44" s="15"/>
      <c r="C44" s="14"/>
      <c r="D44" s="14"/>
      <c r="E44" s="17"/>
      <c r="F44" s="36"/>
      <c r="G44" s="14"/>
      <c r="H44" s="14"/>
      <c r="I44" s="14"/>
      <c r="J44" s="17"/>
      <c r="K44" s="17"/>
      <c r="L44" s="17"/>
      <c r="M44" s="17"/>
      <c r="N44" s="17"/>
      <c r="O44" s="17"/>
      <c r="Q44" s="15"/>
      <c r="R44" s="15"/>
      <c r="S44" s="15"/>
    </row>
    <row r="45" ht="15.75" customHeight="1">
      <c r="A45" s="15"/>
      <c r="B45" s="15"/>
      <c r="C45" s="14"/>
      <c r="D45" s="14"/>
      <c r="E45" s="17"/>
      <c r="F45" s="36"/>
      <c r="G45" s="14"/>
      <c r="H45" s="14"/>
      <c r="I45" s="14"/>
      <c r="J45" s="17"/>
      <c r="K45" s="17"/>
      <c r="L45" s="17"/>
      <c r="M45" s="17"/>
      <c r="N45" s="17"/>
      <c r="O45" s="17"/>
      <c r="Q45" s="15"/>
      <c r="R45" s="15"/>
      <c r="S45" s="15"/>
    </row>
    <row r="46" ht="15.75" customHeight="1">
      <c r="A46" s="15"/>
      <c r="B46" s="15"/>
      <c r="C46" s="14"/>
      <c r="D46" s="14"/>
      <c r="E46" s="17"/>
      <c r="F46" s="36"/>
      <c r="G46" s="62"/>
      <c r="H46" s="14"/>
      <c r="I46" s="14"/>
      <c r="J46" s="17"/>
      <c r="K46" s="17"/>
      <c r="L46" s="17"/>
      <c r="M46" s="17"/>
      <c r="N46" s="17"/>
      <c r="O46" s="17"/>
      <c r="Q46" s="15"/>
      <c r="R46" s="15"/>
      <c r="S46" s="15"/>
    </row>
    <row r="47" ht="15.75" customHeight="1">
      <c r="A47" s="15"/>
      <c r="B47" s="15"/>
      <c r="C47" s="14"/>
      <c r="D47" s="14"/>
      <c r="E47" s="17"/>
      <c r="F47" s="63"/>
      <c r="G47" s="14"/>
      <c r="H47" s="14"/>
      <c r="I47" s="14"/>
      <c r="J47" s="17"/>
      <c r="K47" s="17"/>
      <c r="L47" s="17"/>
      <c r="M47" s="17"/>
      <c r="N47" s="17"/>
      <c r="O47" s="17"/>
      <c r="Q47" s="15"/>
      <c r="R47" s="15"/>
      <c r="S47" s="15"/>
    </row>
    <row r="48" ht="15.75" customHeight="1">
      <c r="A48" s="15"/>
      <c r="B48" s="15"/>
      <c r="C48" s="14"/>
      <c r="D48" s="14"/>
      <c r="E48" s="17"/>
      <c r="F48" s="36"/>
      <c r="G48" s="14"/>
      <c r="H48" s="14"/>
      <c r="I48" s="14"/>
      <c r="J48" s="17"/>
      <c r="K48" s="17"/>
      <c r="L48" s="17"/>
      <c r="M48" s="17"/>
      <c r="N48" s="17"/>
      <c r="O48" s="17"/>
      <c r="Q48" s="15"/>
      <c r="R48" s="15"/>
      <c r="S48" s="15"/>
    </row>
    <row r="49" ht="15.75" customHeight="1">
      <c r="A49" s="15"/>
      <c r="B49" s="15"/>
      <c r="C49" s="14"/>
      <c r="D49" s="14"/>
      <c r="E49" s="17"/>
      <c r="F49" s="36"/>
      <c r="G49" s="14"/>
      <c r="H49" s="14"/>
      <c r="I49" s="14"/>
      <c r="J49" s="17"/>
      <c r="K49" s="17"/>
      <c r="L49" s="17"/>
      <c r="M49" s="17"/>
      <c r="N49" s="17"/>
      <c r="O49" s="17"/>
      <c r="Q49" s="15"/>
      <c r="R49" s="15"/>
      <c r="S49" s="15"/>
    </row>
    <row r="50" ht="15.75" customHeight="1">
      <c r="A50" s="15"/>
      <c r="B50" s="15"/>
      <c r="C50" s="14"/>
      <c r="D50" s="14"/>
      <c r="E50" s="17"/>
      <c r="F50" s="36"/>
      <c r="G50" s="14"/>
      <c r="H50" s="14"/>
      <c r="I50" s="14"/>
      <c r="J50" s="17"/>
      <c r="K50" s="17"/>
      <c r="L50" s="17"/>
      <c r="M50" s="17"/>
      <c r="N50" s="17"/>
      <c r="O50" s="17"/>
      <c r="Q50" s="15"/>
      <c r="R50" s="15"/>
      <c r="S50" s="15"/>
    </row>
    <row r="51" ht="15.75" customHeight="1">
      <c r="A51" s="15"/>
      <c r="B51" s="38"/>
      <c r="C51" s="14"/>
      <c r="D51" s="14"/>
      <c r="E51" s="17"/>
      <c r="F51" s="36"/>
      <c r="G51" s="14"/>
      <c r="H51" s="14"/>
      <c r="I51" s="14"/>
      <c r="J51" s="17"/>
      <c r="K51" s="17"/>
      <c r="L51" s="17"/>
      <c r="M51" s="17"/>
      <c r="N51" s="17"/>
      <c r="O51" s="17"/>
      <c r="Q51" s="15"/>
      <c r="R51" s="15"/>
      <c r="S51" s="15"/>
    </row>
    <row r="52" ht="15.75" customHeight="1">
      <c r="A52" s="15"/>
      <c r="B52" s="15"/>
      <c r="C52" s="14"/>
      <c r="D52" s="14"/>
      <c r="E52" s="17"/>
      <c r="F52" s="36"/>
      <c r="G52" s="14"/>
      <c r="H52" s="14"/>
      <c r="I52" s="14"/>
      <c r="J52" s="17"/>
      <c r="K52" s="17"/>
      <c r="L52" s="17"/>
      <c r="M52" s="17"/>
      <c r="N52" s="17"/>
      <c r="O52" s="17"/>
      <c r="Q52" s="15"/>
      <c r="R52" s="15"/>
      <c r="S52" s="15"/>
    </row>
    <row r="53" ht="15.75" customHeight="1">
      <c r="A53" s="15"/>
      <c r="B53" s="15"/>
      <c r="C53" s="14"/>
      <c r="D53" s="14"/>
      <c r="E53" s="17"/>
      <c r="F53" s="36"/>
      <c r="G53" s="14"/>
      <c r="H53" s="14"/>
      <c r="I53" s="14"/>
      <c r="J53" s="17"/>
      <c r="K53" s="17"/>
      <c r="L53" s="17"/>
      <c r="M53" s="17"/>
      <c r="N53" s="17"/>
      <c r="O53" s="17"/>
      <c r="Q53" s="15"/>
      <c r="R53" s="15"/>
      <c r="S53" s="15"/>
    </row>
    <row r="54" ht="15.75" customHeight="1">
      <c r="A54" s="15"/>
      <c r="B54" s="15"/>
      <c r="C54" s="14"/>
      <c r="D54" s="14"/>
      <c r="E54" s="17"/>
      <c r="F54" s="36"/>
      <c r="G54" s="14"/>
      <c r="H54" s="14"/>
      <c r="I54" s="14"/>
      <c r="J54" s="17"/>
      <c r="K54" s="17"/>
      <c r="L54" s="17"/>
      <c r="M54" s="17"/>
      <c r="N54" s="17"/>
      <c r="O54" s="17"/>
      <c r="Q54" s="15"/>
      <c r="R54" s="15"/>
      <c r="S54" s="15"/>
    </row>
    <row r="55" ht="15.75" customHeight="1">
      <c r="A55" s="15"/>
      <c r="B55" s="15"/>
      <c r="C55" s="14"/>
      <c r="D55" s="14"/>
      <c r="E55" s="17"/>
      <c r="F55" s="36"/>
      <c r="G55" s="14"/>
      <c r="H55" s="14"/>
      <c r="I55" s="14"/>
      <c r="J55" s="17"/>
      <c r="K55" s="17"/>
      <c r="L55" s="17"/>
      <c r="M55" s="17"/>
      <c r="N55" s="17"/>
      <c r="O55" s="17"/>
      <c r="Q55" s="15"/>
      <c r="R55" s="15"/>
      <c r="S55" s="15"/>
    </row>
    <row r="56" ht="15.75" customHeight="1">
      <c r="A56" s="15"/>
      <c r="B56" s="15"/>
      <c r="C56" s="14"/>
      <c r="D56" s="14"/>
      <c r="E56" s="17"/>
      <c r="F56" s="36"/>
      <c r="G56" s="14"/>
      <c r="H56" s="14"/>
      <c r="I56" s="14"/>
      <c r="J56" s="17"/>
      <c r="K56" s="17"/>
      <c r="L56" s="17"/>
      <c r="M56" s="17"/>
      <c r="N56" s="17"/>
      <c r="O56" s="17"/>
      <c r="Q56" s="15"/>
      <c r="R56" s="15"/>
      <c r="S56" s="15"/>
    </row>
    <row r="57" ht="15.75" customHeight="1">
      <c r="A57" s="15"/>
      <c r="B57" s="15"/>
      <c r="C57" s="14"/>
      <c r="D57" s="14"/>
      <c r="E57" s="17"/>
      <c r="F57" s="36"/>
      <c r="G57" s="14"/>
      <c r="H57" s="14"/>
      <c r="I57" s="14"/>
      <c r="J57" s="17"/>
      <c r="K57" s="17"/>
      <c r="L57" s="17"/>
      <c r="M57" s="17"/>
      <c r="N57" s="17"/>
      <c r="O57" s="17"/>
      <c r="Q57" s="15"/>
      <c r="R57" s="15"/>
      <c r="S57" s="15"/>
    </row>
    <row r="58" ht="15.75" customHeight="1">
      <c r="A58" s="15"/>
      <c r="B58" s="15"/>
      <c r="C58" s="14"/>
      <c r="D58" s="14"/>
      <c r="E58" s="17"/>
      <c r="F58" s="36"/>
      <c r="G58" s="14"/>
      <c r="H58" s="14"/>
      <c r="I58" s="14"/>
      <c r="J58" s="17"/>
      <c r="K58" s="17"/>
      <c r="L58" s="17"/>
      <c r="M58" s="17"/>
      <c r="N58" s="17"/>
      <c r="O58" s="17"/>
      <c r="Q58" s="15"/>
      <c r="R58" s="15"/>
      <c r="S58" s="15"/>
    </row>
    <row r="59" ht="15.75" customHeight="1">
      <c r="A59" s="15"/>
      <c r="B59" s="15"/>
      <c r="C59" s="14"/>
      <c r="D59" s="14"/>
      <c r="E59" s="17"/>
      <c r="F59" s="36"/>
      <c r="G59" s="14"/>
      <c r="H59" s="14"/>
      <c r="I59" s="14"/>
      <c r="J59" s="17"/>
      <c r="K59" s="17"/>
      <c r="L59" s="17"/>
      <c r="M59" s="17"/>
      <c r="N59" s="17"/>
      <c r="O59" s="17"/>
      <c r="Q59" s="15"/>
      <c r="R59" s="15"/>
      <c r="S59" s="15"/>
    </row>
    <row r="60" ht="15.75" customHeight="1">
      <c r="A60" s="15"/>
      <c r="B60" s="15"/>
      <c r="C60" s="14"/>
      <c r="D60" s="14"/>
      <c r="E60" s="17"/>
      <c r="F60" s="36"/>
      <c r="G60" s="14"/>
      <c r="H60" s="14"/>
      <c r="I60" s="14"/>
      <c r="J60" s="17"/>
      <c r="K60" s="17"/>
      <c r="L60" s="17"/>
      <c r="M60" s="17"/>
      <c r="N60" s="17"/>
      <c r="O60" s="17"/>
      <c r="Q60" s="15"/>
      <c r="R60" s="15"/>
      <c r="S60" s="15"/>
    </row>
    <row r="61" ht="15.75" customHeight="1">
      <c r="A61" s="15"/>
      <c r="B61" s="15"/>
      <c r="C61" s="14"/>
      <c r="D61" s="14"/>
      <c r="E61" s="17"/>
      <c r="F61" s="36"/>
      <c r="G61" s="14"/>
      <c r="H61" s="14"/>
      <c r="I61" s="14"/>
      <c r="J61" s="17"/>
      <c r="K61" s="17"/>
      <c r="L61" s="17"/>
      <c r="M61" s="17"/>
      <c r="N61" s="17"/>
      <c r="O61" s="17"/>
      <c r="Q61" s="15"/>
      <c r="R61" s="15"/>
      <c r="S61" s="15"/>
    </row>
    <row r="62" ht="15.75" customHeight="1">
      <c r="A62" s="15"/>
      <c r="B62" s="15"/>
      <c r="C62" s="14"/>
      <c r="D62" s="14"/>
      <c r="E62" s="17"/>
      <c r="F62" s="36"/>
      <c r="G62" s="14"/>
      <c r="H62" s="14"/>
      <c r="I62" s="14"/>
      <c r="J62" s="17"/>
      <c r="K62" s="17"/>
      <c r="L62" s="17"/>
      <c r="M62" s="17"/>
      <c r="N62" s="17"/>
      <c r="O62" s="17"/>
      <c r="Q62" s="15"/>
      <c r="R62" s="15"/>
      <c r="S62" s="15"/>
    </row>
    <row r="63" ht="15.75" customHeight="1">
      <c r="A63" s="15"/>
      <c r="B63" s="15"/>
      <c r="C63" s="14"/>
      <c r="D63" s="14"/>
      <c r="E63" s="17"/>
      <c r="F63" s="36"/>
      <c r="G63" s="14"/>
      <c r="H63" s="14"/>
      <c r="I63" s="14"/>
      <c r="J63" s="17"/>
      <c r="K63" s="17"/>
      <c r="L63" s="17"/>
      <c r="M63" s="17"/>
      <c r="N63" s="17"/>
      <c r="O63" s="17"/>
      <c r="Q63" s="15"/>
      <c r="R63" s="15"/>
      <c r="S63" s="15"/>
    </row>
    <row r="64" ht="15.75" customHeight="1">
      <c r="A64" s="15"/>
      <c r="B64" s="15"/>
      <c r="C64" s="14"/>
      <c r="D64" s="14"/>
      <c r="E64" s="17"/>
      <c r="F64" s="36"/>
      <c r="G64" s="14"/>
      <c r="H64" s="14"/>
      <c r="I64" s="14"/>
      <c r="J64" s="17"/>
      <c r="K64" s="17"/>
      <c r="L64" s="17"/>
      <c r="M64" s="17"/>
      <c r="N64" s="17"/>
      <c r="O64" s="17"/>
      <c r="Q64" s="15"/>
      <c r="R64" s="15"/>
      <c r="S64" s="15"/>
    </row>
    <row r="65" ht="15.75" customHeight="1">
      <c r="A65" s="15"/>
      <c r="B65" s="15"/>
      <c r="C65" s="14"/>
      <c r="D65" s="14"/>
      <c r="E65" s="17"/>
      <c r="F65" s="36"/>
      <c r="G65" s="14"/>
      <c r="H65" s="14"/>
      <c r="I65" s="14"/>
      <c r="J65" s="17"/>
      <c r="K65" s="17"/>
      <c r="L65" s="17"/>
      <c r="M65" s="17"/>
      <c r="N65" s="17"/>
      <c r="O65" s="17"/>
      <c r="Q65" s="15"/>
      <c r="R65" s="15"/>
      <c r="S65" s="15"/>
    </row>
    <row r="66" ht="15.75" customHeight="1">
      <c r="A66" s="15"/>
      <c r="B66" s="15"/>
      <c r="C66" s="14"/>
      <c r="D66" s="14"/>
      <c r="E66" s="17"/>
      <c r="F66" s="36"/>
      <c r="G66" s="14"/>
      <c r="H66" s="14"/>
      <c r="I66" s="14"/>
      <c r="J66" s="17"/>
      <c r="K66" s="17"/>
      <c r="L66" s="17"/>
      <c r="M66" s="17"/>
      <c r="N66" s="17"/>
      <c r="O66" s="17"/>
      <c r="Q66" s="15"/>
      <c r="R66" s="15"/>
      <c r="S66" s="15"/>
    </row>
    <row r="67" ht="15.75" customHeight="1">
      <c r="A67" s="15"/>
      <c r="B67" s="15"/>
      <c r="C67" s="14"/>
      <c r="D67" s="14"/>
      <c r="E67" s="17"/>
      <c r="F67" s="36"/>
      <c r="G67" s="14"/>
      <c r="H67" s="14"/>
      <c r="I67" s="14"/>
      <c r="J67" s="17"/>
      <c r="K67" s="17"/>
      <c r="L67" s="17"/>
      <c r="M67" s="17"/>
      <c r="N67" s="17"/>
      <c r="O67" s="17"/>
      <c r="Q67" s="15"/>
      <c r="R67" s="15"/>
      <c r="S67" s="15"/>
    </row>
    <row r="68" ht="15.75" customHeight="1">
      <c r="A68" s="15"/>
      <c r="B68" s="15"/>
      <c r="C68" s="14"/>
      <c r="D68" s="14"/>
      <c r="E68" s="17"/>
      <c r="F68" s="36"/>
      <c r="G68" s="14"/>
      <c r="H68" s="14"/>
      <c r="I68" s="14"/>
      <c r="J68" s="17"/>
      <c r="K68" s="17"/>
      <c r="L68" s="17"/>
      <c r="M68" s="17"/>
      <c r="N68" s="17"/>
      <c r="O68" s="17"/>
      <c r="Q68" s="15"/>
      <c r="R68" s="15"/>
      <c r="S68" s="15"/>
    </row>
    <row r="69" ht="15.75" customHeight="1">
      <c r="A69" s="15"/>
      <c r="B69" s="15"/>
      <c r="C69" s="14"/>
      <c r="D69" s="14"/>
      <c r="E69" s="17"/>
      <c r="F69" s="36"/>
      <c r="G69" s="14"/>
      <c r="H69" s="14"/>
      <c r="I69" s="14"/>
      <c r="J69" s="17"/>
      <c r="K69" s="17"/>
      <c r="L69" s="17"/>
      <c r="M69" s="17"/>
      <c r="N69" s="17"/>
      <c r="O69" s="17"/>
      <c r="Q69" s="15"/>
      <c r="R69" s="15"/>
      <c r="S69" s="15"/>
    </row>
    <row r="70" ht="15.75" customHeight="1">
      <c r="A70" s="15"/>
      <c r="B70" s="15"/>
      <c r="C70" s="14"/>
      <c r="D70" s="14"/>
      <c r="E70" s="17"/>
      <c r="F70" s="36"/>
      <c r="G70" s="14"/>
      <c r="H70" s="14"/>
      <c r="I70" s="14"/>
      <c r="J70" s="17"/>
      <c r="K70" s="17"/>
      <c r="L70" s="17"/>
      <c r="M70" s="17"/>
      <c r="N70" s="17"/>
      <c r="O70" s="17"/>
      <c r="Q70" s="15"/>
      <c r="R70" s="15"/>
      <c r="S70" s="15"/>
    </row>
    <row r="71" ht="15.75" customHeight="1">
      <c r="A71" s="15"/>
      <c r="B71" s="15"/>
      <c r="C71" s="14"/>
      <c r="D71" s="14"/>
      <c r="E71" s="17"/>
      <c r="F71" s="36"/>
      <c r="G71" s="14"/>
      <c r="H71" s="14"/>
      <c r="I71" s="14"/>
      <c r="J71" s="17"/>
      <c r="K71" s="17"/>
      <c r="L71" s="17"/>
      <c r="M71" s="17"/>
      <c r="N71" s="17"/>
      <c r="O71" s="17"/>
      <c r="Q71" s="15"/>
      <c r="R71" s="15"/>
      <c r="S71" s="15"/>
    </row>
    <row r="72" ht="15.75" customHeight="1">
      <c r="A72" s="15"/>
      <c r="B72" s="15"/>
      <c r="C72" s="14"/>
      <c r="D72" s="14"/>
      <c r="E72" s="17"/>
      <c r="F72" s="36"/>
      <c r="G72" s="14"/>
      <c r="H72" s="14"/>
      <c r="I72" s="14"/>
      <c r="J72" s="17"/>
      <c r="K72" s="17"/>
      <c r="L72" s="17"/>
      <c r="M72" s="17"/>
      <c r="N72" s="17"/>
      <c r="O72" s="17"/>
      <c r="Q72" s="15"/>
      <c r="R72" s="15"/>
      <c r="S72" s="15"/>
    </row>
    <row r="73" ht="15.75" customHeight="1">
      <c r="A73" s="15"/>
      <c r="B73" s="15"/>
      <c r="C73" s="14"/>
      <c r="D73" s="14"/>
      <c r="E73" s="17"/>
      <c r="F73" s="36"/>
      <c r="G73" s="14"/>
      <c r="H73" s="14"/>
      <c r="I73" s="14"/>
      <c r="J73" s="17"/>
      <c r="K73" s="17"/>
      <c r="L73" s="17"/>
      <c r="M73" s="17"/>
      <c r="N73" s="17"/>
      <c r="O73" s="17"/>
      <c r="Q73" s="15"/>
      <c r="R73" s="15"/>
      <c r="S73" s="15"/>
    </row>
    <row r="74" ht="15.75" customHeight="1">
      <c r="A74" s="15"/>
      <c r="B74" s="15"/>
      <c r="C74" s="14"/>
      <c r="D74" s="14"/>
      <c r="E74" s="17"/>
      <c r="F74" s="36"/>
      <c r="G74" s="14"/>
      <c r="H74" s="14"/>
      <c r="I74" s="14"/>
      <c r="J74" s="17"/>
      <c r="K74" s="17"/>
      <c r="L74" s="17"/>
      <c r="M74" s="17"/>
      <c r="N74" s="17"/>
      <c r="O74" s="17"/>
      <c r="Q74" s="15"/>
      <c r="R74" s="15"/>
      <c r="S74" s="15"/>
    </row>
    <row r="75" ht="15.75" customHeight="1">
      <c r="A75" s="15"/>
      <c r="B75" s="15"/>
      <c r="C75" s="14"/>
      <c r="D75" s="14"/>
      <c r="E75" s="17"/>
      <c r="F75" s="36"/>
      <c r="G75" s="14"/>
      <c r="H75" s="14"/>
      <c r="I75" s="14"/>
      <c r="J75" s="17"/>
      <c r="K75" s="17"/>
      <c r="L75" s="17"/>
      <c r="M75" s="17"/>
      <c r="N75" s="17"/>
      <c r="O75" s="17"/>
      <c r="Q75" s="15"/>
      <c r="R75" s="15"/>
      <c r="S75" s="15"/>
    </row>
    <row r="76" ht="15.75" customHeight="1">
      <c r="A76" s="15"/>
      <c r="B76" s="15"/>
      <c r="C76" s="14"/>
      <c r="D76" s="14"/>
      <c r="E76" s="17"/>
      <c r="F76" s="36"/>
      <c r="G76" s="14"/>
      <c r="H76" s="14"/>
      <c r="I76" s="14"/>
      <c r="J76" s="17"/>
      <c r="K76" s="17"/>
      <c r="L76" s="17"/>
      <c r="M76" s="17"/>
      <c r="N76" s="17"/>
      <c r="O76" s="17"/>
      <c r="Q76" s="15"/>
      <c r="R76" s="15"/>
      <c r="S76" s="15"/>
    </row>
    <row r="77" ht="15.75" customHeight="1">
      <c r="A77" s="15"/>
      <c r="B77" s="15"/>
      <c r="C77" s="14"/>
      <c r="D77" s="14"/>
      <c r="E77" s="17"/>
      <c r="F77" s="36"/>
      <c r="G77" s="14"/>
      <c r="H77" s="14"/>
      <c r="I77" s="14"/>
      <c r="J77" s="17"/>
      <c r="K77" s="17"/>
      <c r="L77" s="17"/>
      <c r="M77" s="17"/>
      <c r="N77" s="17"/>
      <c r="O77" s="17"/>
      <c r="Q77" s="15"/>
      <c r="R77" s="15"/>
      <c r="S77" s="15"/>
    </row>
    <row r="78" ht="15.75" customHeight="1">
      <c r="A78" s="15"/>
      <c r="B78" s="15"/>
      <c r="C78" s="14"/>
      <c r="D78" s="14"/>
      <c r="E78" s="17"/>
      <c r="F78" s="36"/>
      <c r="G78" s="14"/>
      <c r="H78" s="14"/>
      <c r="I78" s="14"/>
      <c r="J78" s="17"/>
      <c r="K78" s="17"/>
      <c r="L78" s="17"/>
      <c r="M78" s="17"/>
      <c r="N78" s="17"/>
      <c r="O78" s="17"/>
      <c r="Q78" s="15"/>
      <c r="R78" s="15"/>
      <c r="S78" s="15"/>
    </row>
    <row r="79" ht="15.75" customHeight="1">
      <c r="A79" s="15"/>
      <c r="B79" s="15"/>
      <c r="C79" s="14"/>
      <c r="D79" s="14"/>
      <c r="E79" s="17"/>
      <c r="F79" s="36"/>
      <c r="G79" s="14"/>
      <c r="H79" s="14"/>
      <c r="I79" s="14"/>
      <c r="J79" s="17"/>
      <c r="K79" s="17"/>
      <c r="L79" s="17"/>
      <c r="M79" s="17"/>
      <c r="N79" s="17"/>
      <c r="O79" s="17"/>
      <c r="Q79" s="15"/>
      <c r="R79" s="15"/>
      <c r="S79" s="15"/>
    </row>
    <row r="80" ht="15.75" customHeight="1">
      <c r="A80" s="15"/>
      <c r="B80" s="15"/>
      <c r="C80" s="14"/>
      <c r="D80" s="14"/>
      <c r="E80" s="17"/>
      <c r="F80" s="36"/>
      <c r="G80" s="14"/>
      <c r="H80" s="14"/>
      <c r="I80" s="14"/>
      <c r="J80" s="17"/>
      <c r="K80" s="17"/>
      <c r="L80" s="17"/>
      <c r="M80" s="17"/>
      <c r="N80" s="17"/>
      <c r="O80" s="17"/>
      <c r="Q80" s="15"/>
      <c r="R80" s="15"/>
      <c r="S80" s="15"/>
    </row>
    <row r="81" ht="15.75" customHeight="1">
      <c r="A81" s="15"/>
      <c r="B81" s="15"/>
      <c r="C81" s="14"/>
      <c r="D81" s="14"/>
      <c r="E81" s="17"/>
      <c r="F81" s="36"/>
      <c r="G81" s="14"/>
      <c r="H81" s="14"/>
      <c r="I81" s="14"/>
      <c r="J81" s="17"/>
      <c r="K81" s="17"/>
      <c r="L81" s="17"/>
      <c r="M81" s="17"/>
      <c r="N81" s="17"/>
      <c r="O81" s="17"/>
      <c r="Q81" s="15"/>
      <c r="R81" s="15"/>
      <c r="S81" s="15"/>
    </row>
    <row r="82" ht="15.75" customHeight="1">
      <c r="A82" s="15"/>
      <c r="B82" s="15"/>
      <c r="C82" s="14"/>
      <c r="D82" s="14"/>
      <c r="E82" s="17"/>
      <c r="F82" s="36"/>
      <c r="G82" s="14"/>
      <c r="H82" s="14"/>
      <c r="I82" s="14"/>
      <c r="J82" s="17"/>
      <c r="K82" s="17"/>
      <c r="L82" s="17"/>
      <c r="M82" s="17"/>
      <c r="N82" s="17"/>
      <c r="O82" s="17"/>
      <c r="Q82" s="15"/>
      <c r="R82" s="15"/>
      <c r="S82" s="15"/>
    </row>
    <row r="83" ht="15.75" customHeight="1">
      <c r="A83" s="15"/>
      <c r="B83" s="15"/>
      <c r="C83" s="14"/>
      <c r="D83" s="14"/>
      <c r="E83" s="17"/>
      <c r="F83" s="36"/>
      <c r="G83" s="14"/>
      <c r="H83" s="14"/>
      <c r="I83" s="14"/>
      <c r="J83" s="17"/>
      <c r="K83" s="17"/>
      <c r="L83" s="17"/>
      <c r="M83" s="17"/>
      <c r="N83" s="17"/>
      <c r="O83" s="17"/>
      <c r="Q83" s="15"/>
      <c r="R83" s="15"/>
      <c r="S83" s="15"/>
    </row>
    <row r="84" ht="15.75" customHeight="1">
      <c r="A84" s="15"/>
      <c r="B84" s="15"/>
      <c r="C84" s="14"/>
      <c r="D84" s="14"/>
      <c r="E84" s="17"/>
      <c r="F84" s="36"/>
      <c r="G84" s="14"/>
      <c r="H84" s="14"/>
      <c r="I84" s="14"/>
      <c r="J84" s="17"/>
      <c r="K84" s="17"/>
      <c r="L84" s="17"/>
      <c r="M84" s="17"/>
      <c r="N84" s="17"/>
      <c r="O84" s="17"/>
      <c r="Q84" s="15"/>
      <c r="R84" s="15"/>
      <c r="S84" s="15"/>
    </row>
    <row r="85" ht="15.75" customHeight="1">
      <c r="A85" s="15"/>
      <c r="B85" s="15"/>
      <c r="C85" s="14"/>
      <c r="D85" s="14"/>
      <c r="E85" s="17"/>
      <c r="F85" s="36"/>
      <c r="G85" s="14"/>
      <c r="H85" s="14"/>
      <c r="I85" s="14"/>
      <c r="J85" s="17"/>
      <c r="K85" s="17"/>
      <c r="L85" s="17"/>
      <c r="M85" s="17"/>
      <c r="N85" s="17"/>
      <c r="O85" s="17"/>
      <c r="Q85" s="15"/>
      <c r="R85" s="15"/>
      <c r="S85" s="15"/>
    </row>
    <row r="86" ht="15.75" customHeight="1">
      <c r="A86" s="15"/>
      <c r="B86" s="15"/>
      <c r="C86" s="14"/>
      <c r="D86" s="14"/>
      <c r="E86" s="17"/>
      <c r="F86" s="36"/>
      <c r="G86" s="14"/>
      <c r="H86" s="14"/>
      <c r="I86" s="14"/>
      <c r="J86" s="17"/>
      <c r="K86" s="17"/>
      <c r="L86" s="17"/>
      <c r="M86" s="17"/>
      <c r="N86" s="17"/>
      <c r="O86" s="17"/>
      <c r="Q86" s="15"/>
      <c r="R86" s="15"/>
      <c r="S86" s="15"/>
    </row>
    <row r="87" ht="15.75" customHeight="1">
      <c r="A87" s="15"/>
      <c r="B87" s="15"/>
      <c r="C87" s="14"/>
      <c r="D87" s="14"/>
      <c r="E87" s="17"/>
      <c r="F87" s="36"/>
      <c r="G87" s="14"/>
      <c r="H87" s="14"/>
      <c r="I87" s="14"/>
      <c r="J87" s="17"/>
      <c r="K87" s="17"/>
      <c r="L87" s="17"/>
      <c r="M87" s="17"/>
      <c r="N87" s="17"/>
      <c r="O87" s="17"/>
      <c r="Q87" s="15"/>
      <c r="R87" s="15"/>
      <c r="S87" s="15"/>
    </row>
    <row r="88" ht="15.75" customHeight="1">
      <c r="A88" s="15"/>
      <c r="B88" s="15"/>
      <c r="C88" s="14"/>
      <c r="D88" s="14"/>
      <c r="E88" s="17"/>
      <c r="F88" s="36"/>
      <c r="G88" s="14"/>
      <c r="H88" s="14"/>
      <c r="I88" s="14"/>
      <c r="J88" s="17"/>
      <c r="K88" s="17"/>
      <c r="L88" s="17"/>
      <c r="M88" s="17"/>
      <c r="N88" s="17"/>
      <c r="O88" s="17"/>
      <c r="Q88" s="15"/>
      <c r="R88" s="15"/>
      <c r="S88" s="15"/>
    </row>
    <row r="89" ht="15.75" customHeight="1">
      <c r="A89" s="15"/>
      <c r="B89" s="15"/>
      <c r="C89" s="14"/>
      <c r="D89" s="14"/>
      <c r="E89" s="17"/>
      <c r="F89" s="36"/>
      <c r="G89" s="14"/>
      <c r="H89" s="14"/>
      <c r="I89" s="14"/>
      <c r="J89" s="17"/>
      <c r="K89" s="17"/>
      <c r="L89" s="17"/>
      <c r="M89" s="17"/>
      <c r="N89" s="17"/>
      <c r="O89" s="17"/>
      <c r="Q89" s="15"/>
      <c r="R89" s="15"/>
      <c r="S89" s="15"/>
    </row>
    <row r="90" ht="15.75" customHeight="1">
      <c r="A90" s="15"/>
      <c r="B90" s="15"/>
      <c r="C90" s="14"/>
      <c r="D90" s="14"/>
      <c r="E90" s="17"/>
      <c r="F90" s="36"/>
      <c r="G90" s="14"/>
      <c r="H90" s="14"/>
      <c r="I90" s="14"/>
      <c r="J90" s="17"/>
      <c r="K90" s="17"/>
      <c r="L90" s="17"/>
      <c r="M90" s="17"/>
      <c r="N90" s="17"/>
      <c r="O90" s="17"/>
      <c r="Q90" s="15"/>
      <c r="R90" s="15"/>
      <c r="S90" s="15"/>
    </row>
    <row r="91" ht="15.75" customHeight="1">
      <c r="A91" s="15"/>
      <c r="B91" s="15"/>
      <c r="C91" s="14"/>
      <c r="D91" s="14"/>
      <c r="E91" s="17"/>
      <c r="F91" s="36"/>
      <c r="G91" s="14"/>
      <c r="H91" s="14"/>
      <c r="I91" s="14"/>
      <c r="J91" s="17"/>
      <c r="K91" s="17"/>
      <c r="L91" s="17"/>
      <c r="M91" s="17"/>
      <c r="N91" s="17"/>
      <c r="O91" s="17"/>
      <c r="Q91" s="15"/>
      <c r="R91" s="15"/>
      <c r="S91" s="15"/>
    </row>
    <row r="92" ht="15.75" customHeight="1">
      <c r="A92" s="15"/>
      <c r="B92" s="15"/>
      <c r="C92" s="14"/>
      <c r="D92" s="14"/>
      <c r="E92" s="17"/>
      <c r="F92" s="36"/>
      <c r="G92" s="14"/>
      <c r="H92" s="14"/>
      <c r="I92" s="14"/>
      <c r="J92" s="17"/>
      <c r="K92" s="17"/>
      <c r="L92" s="17"/>
      <c r="M92" s="17"/>
      <c r="N92" s="17"/>
      <c r="O92" s="17"/>
      <c r="Q92" s="15"/>
      <c r="R92" s="15"/>
      <c r="S92" s="15"/>
    </row>
    <row r="93" ht="15.75" customHeight="1">
      <c r="A93" s="15"/>
      <c r="B93" s="15"/>
      <c r="C93" s="14"/>
      <c r="D93" s="14"/>
      <c r="E93" s="17"/>
      <c r="F93" s="36"/>
      <c r="G93" s="14"/>
      <c r="H93" s="14"/>
      <c r="I93" s="14"/>
      <c r="J93" s="17"/>
      <c r="K93" s="17"/>
      <c r="L93" s="17"/>
      <c r="M93" s="17"/>
      <c r="N93" s="17"/>
      <c r="O93" s="17"/>
      <c r="Q93" s="15"/>
      <c r="R93" s="15"/>
      <c r="S93" s="15"/>
    </row>
    <row r="94" ht="15.75" customHeight="1">
      <c r="A94" s="15"/>
      <c r="B94" s="15"/>
      <c r="C94" s="14"/>
      <c r="D94" s="14"/>
      <c r="E94" s="17"/>
      <c r="F94" s="36"/>
      <c r="G94" s="14"/>
      <c r="H94" s="14"/>
      <c r="I94" s="14"/>
      <c r="J94" s="17"/>
      <c r="K94" s="17"/>
      <c r="L94" s="17"/>
      <c r="M94" s="17"/>
      <c r="N94" s="17"/>
      <c r="O94" s="17"/>
      <c r="Q94" s="15"/>
      <c r="R94" s="15"/>
      <c r="S94" s="15"/>
    </row>
    <row r="95" ht="15.75" customHeight="1">
      <c r="A95" s="15"/>
      <c r="B95" s="15"/>
      <c r="C95" s="14"/>
      <c r="D95" s="14"/>
      <c r="E95" s="17"/>
      <c r="F95" s="36"/>
      <c r="G95" s="14"/>
      <c r="H95" s="14"/>
      <c r="I95" s="14"/>
      <c r="J95" s="17"/>
      <c r="K95" s="17"/>
      <c r="L95" s="17"/>
      <c r="M95" s="17"/>
      <c r="N95" s="17"/>
      <c r="O95" s="17"/>
      <c r="Q95" s="15"/>
      <c r="R95" s="15"/>
      <c r="S95" s="15"/>
    </row>
    <row r="96" ht="15.75" customHeight="1">
      <c r="A96" s="15"/>
      <c r="B96" s="15"/>
      <c r="C96" s="14"/>
      <c r="D96" s="14"/>
      <c r="E96" s="17"/>
      <c r="F96" s="36"/>
      <c r="G96" s="14"/>
      <c r="H96" s="14"/>
      <c r="I96" s="14"/>
      <c r="J96" s="17"/>
      <c r="K96" s="17"/>
      <c r="L96" s="17"/>
      <c r="M96" s="17"/>
      <c r="N96" s="17"/>
      <c r="O96" s="17"/>
      <c r="Q96" s="15"/>
      <c r="R96" s="15"/>
      <c r="S96" s="15"/>
    </row>
    <row r="97" ht="15.75" customHeight="1">
      <c r="A97" s="15"/>
      <c r="B97" s="15"/>
      <c r="C97" s="14"/>
      <c r="D97" s="14"/>
      <c r="E97" s="17"/>
      <c r="F97" s="36"/>
      <c r="G97" s="14"/>
      <c r="H97" s="14"/>
      <c r="I97" s="14"/>
      <c r="J97" s="17"/>
      <c r="K97" s="17"/>
      <c r="L97" s="17"/>
      <c r="M97" s="17"/>
      <c r="N97" s="17"/>
      <c r="O97" s="17"/>
      <c r="Q97" s="15"/>
      <c r="R97" s="15"/>
      <c r="S97" s="15"/>
    </row>
    <row r="98" ht="15.75" customHeight="1">
      <c r="A98" s="15"/>
      <c r="B98" s="15"/>
      <c r="C98" s="14"/>
      <c r="D98" s="14"/>
      <c r="E98" s="17"/>
      <c r="F98" s="36"/>
      <c r="G98" s="14"/>
      <c r="H98" s="14"/>
      <c r="I98" s="14"/>
      <c r="J98" s="17"/>
      <c r="K98" s="17"/>
      <c r="L98" s="17"/>
      <c r="M98" s="17"/>
      <c r="N98" s="17"/>
      <c r="O98" s="17"/>
      <c r="Q98" s="15"/>
      <c r="R98" s="15"/>
      <c r="S98" s="15"/>
    </row>
    <row r="99" ht="15.75" customHeight="1">
      <c r="A99" s="15"/>
      <c r="B99" s="15"/>
      <c r="C99" s="14"/>
      <c r="D99" s="14"/>
      <c r="E99" s="17"/>
      <c r="F99" s="36"/>
      <c r="G99" s="14"/>
      <c r="H99" s="14"/>
      <c r="I99" s="14"/>
      <c r="J99" s="17"/>
      <c r="K99" s="17"/>
      <c r="L99" s="17"/>
      <c r="M99" s="17"/>
      <c r="N99" s="17"/>
      <c r="O99" s="17"/>
      <c r="Q99" s="15"/>
      <c r="R99" s="15"/>
      <c r="S99" s="15"/>
    </row>
    <row r="100" ht="15.75" customHeight="1">
      <c r="A100" s="15"/>
      <c r="B100" s="15"/>
      <c r="C100" s="14"/>
      <c r="D100" s="14"/>
      <c r="E100" s="17"/>
      <c r="F100" s="36"/>
      <c r="G100" s="14"/>
      <c r="H100" s="14"/>
      <c r="I100" s="14"/>
      <c r="J100" s="17"/>
      <c r="K100" s="17"/>
      <c r="L100" s="17"/>
      <c r="M100" s="17"/>
      <c r="N100" s="17"/>
      <c r="O100" s="17"/>
      <c r="Q100" s="15"/>
      <c r="R100" s="15"/>
      <c r="S100" s="15"/>
    </row>
    <row r="101" ht="15.75" customHeight="1">
      <c r="A101" s="15"/>
      <c r="B101" s="15"/>
      <c r="C101" s="14"/>
      <c r="D101" s="14"/>
      <c r="E101" s="17"/>
      <c r="F101" s="36"/>
      <c r="G101" s="14"/>
      <c r="H101" s="14"/>
      <c r="I101" s="14"/>
      <c r="J101" s="17"/>
      <c r="K101" s="17"/>
      <c r="L101" s="17"/>
      <c r="M101" s="17"/>
      <c r="N101" s="17"/>
      <c r="O101" s="17"/>
      <c r="Q101" s="15"/>
      <c r="R101" s="15"/>
      <c r="S101" s="15"/>
    </row>
    <row r="102" ht="15.75" customHeight="1">
      <c r="A102" s="15"/>
      <c r="B102" s="15"/>
      <c r="C102" s="14"/>
      <c r="D102" s="14"/>
      <c r="E102" s="17"/>
      <c r="F102" s="36"/>
      <c r="G102" s="14"/>
      <c r="H102" s="14"/>
      <c r="I102" s="14"/>
      <c r="J102" s="17"/>
      <c r="K102" s="17"/>
      <c r="L102" s="17"/>
      <c r="M102" s="17"/>
      <c r="N102" s="17"/>
      <c r="O102" s="17"/>
      <c r="Q102" s="15"/>
      <c r="R102" s="15"/>
      <c r="S102" s="15"/>
    </row>
    <row r="103" ht="15.75" customHeight="1">
      <c r="A103" s="15"/>
      <c r="B103" s="15"/>
      <c r="C103" s="14"/>
      <c r="D103" s="14"/>
      <c r="E103" s="17"/>
      <c r="F103" s="36"/>
      <c r="G103" s="14"/>
      <c r="H103" s="14"/>
      <c r="I103" s="14"/>
      <c r="J103" s="17"/>
      <c r="K103" s="17"/>
      <c r="L103" s="17"/>
      <c r="M103" s="17"/>
      <c r="N103" s="17"/>
      <c r="O103" s="17"/>
      <c r="Q103" s="15"/>
      <c r="R103" s="15"/>
      <c r="S103" s="15"/>
    </row>
    <row r="104" ht="15.75" customHeight="1">
      <c r="A104" s="15"/>
      <c r="B104" s="15"/>
      <c r="C104" s="14"/>
      <c r="D104" s="14"/>
      <c r="E104" s="17"/>
      <c r="F104" s="36"/>
      <c r="G104" s="14"/>
      <c r="H104" s="14"/>
      <c r="I104" s="14"/>
      <c r="J104" s="17"/>
      <c r="K104" s="17"/>
      <c r="L104" s="17"/>
      <c r="M104" s="17"/>
      <c r="N104" s="17"/>
      <c r="O104" s="17"/>
      <c r="Q104" s="15"/>
      <c r="R104" s="15"/>
      <c r="S104" s="15"/>
    </row>
    <row r="105" ht="15.75" customHeight="1">
      <c r="A105" s="15"/>
      <c r="B105" s="15"/>
      <c r="C105" s="14"/>
      <c r="D105" s="14"/>
      <c r="E105" s="17"/>
      <c r="F105" s="36"/>
      <c r="G105" s="14"/>
      <c r="H105" s="14"/>
      <c r="I105" s="14"/>
      <c r="J105" s="17"/>
      <c r="K105" s="17"/>
      <c r="L105" s="17"/>
      <c r="M105" s="17"/>
      <c r="N105" s="17"/>
      <c r="O105" s="17"/>
      <c r="Q105" s="15"/>
      <c r="R105" s="15"/>
      <c r="S105" s="15"/>
    </row>
    <row r="106" ht="15.75" customHeight="1">
      <c r="A106" s="15"/>
      <c r="B106" s="15"/>
      <c r="C106" s="14"/>
      <c r="D106" s="14"/>
      <c r="E106" s="17"/>
      <c r="F106" s="36"/>
      <c r="G106" s="14"/>
      <c r="H106" s="14"/>
      <c r="I106" s="14"/>
      <c r="J106" s="17"/>
      <c r="K106" s="17"/>
      <c r="L106" s="17"/>
      <c r="M106" s="17"/>
      <c r="N106" s="17"/>
      <c r="O106" s="17"/>
      <c r="Q106" s="15"/>
      <c r="R106" s="15"/>
      <c r="S106" s="15"/>
    </row>
    <row r="107" ht="15.75" customHeight="1">
      <c r="A107" s="15"/>
      <c r="B107" s="15"/>
      <c r="C107" s="14"/>
      <c r="D107" s="14"/>
      <c r="E107" s="17"/>
      <c r="F107" s="36"/>
      <c r="G107" s="14"/>
      <c r="H107" s="14"/>
      <c r="I107" s="14"/>
      <c r="J107" s="17"/>
      <c r="K107" s="17"/>
      <c r="L107" s="17"/>
      <c r="M107" s="17"/>
      <c r="N107" s="17"/>
      <c r="O107" s="17"/>
      <c r="Q107" s="15"/>
      <c r="R107" s="15"/>
      <c r="S107" s="15"/>
    </row>
    <row r="108" ht="15.75" customHeight="1">
      <c r="A108" s="15"/>
      <c r="B108" s="15"/>
      <c r="C108" s="14"/>
      <c r="D108" s="14"/>
      <c r="E108" s="17"/>
      <c r="F108" s="36"/>
      <c r="G108" s="14"/>
      <c r="H108" s="14"/>
      <c r="I108" s="14"/>
      <c r="J108" s="17"/>
      <c r="K108" s="17"/>
      <c r="L108" s="17"/>
      <c r="M108" s="17"/>
      <c r="N108" s="17"/>
      <c r="O108" s="17"/>
      <c r="Q108" s="15"/>
      <c r="R108" s="15"/>
      <c r="S108" s="15"/>
    </row>
    <row r="109" ht="15.75" customHeight="1">
      <c r="A109" s="15"/>
      <c r="B109" s="15"/>
      <c r="C109" s="14"/>
      <c r="D109" s="14"/>
      <c r="E109" s="17"/>
      <c r="F109" s="36"/>
      <c r="G109" s="14"/>
      <c r="H109" s="14"/>
      <c r="I109" s="14"/>
      <c r="J109" s="17"/>
      <c r="K109" s="17"/>
      <c r="L109" s="17"/>
      <c r="M109" s="17"/>
      <c r="N109" s="17"/>
      <c r="O109" s="17"/>
      <c r="Q109" s="15"/>
      <c r="R109" s="15"/>
      <c r="S109" s="15"/>
    </row>
    <row r="110" ht="15.75" customHeight="1">
      <c r="A110" s="15"/>
      <c r="B110" s="15"/>
      <c r="C110" s="14"/>
      <c r="D110" s="14"/>
      <c r="E110" s="17"/>
      <c r="F110" s="36"/>
      <c r="G110" s="14"/>
      <c r="H110" s="14"/>
      <c r="I110" s="14"/>
      <c r="J110" s="17"/>
      <c r="K110" s="17"/>
      <c r="L110" s="17"/>
      <c r="M110" s="17"/>
      <c r="N110" s="17"/>
      <c r="O110" s="17"/>
      <c r="Q110" s="15"/>
      <c r="R110" s="15"/>
      <c r="S110" s="15"/>
    </row>
    <row r="111" ht="15.75" customHeight="1">
      <c r="A111" s="15"/>
      <c r="B111" s="15"/>
      <c r="C111" s="14"/>
      <c r="D111" s="14"/>
      <c r="E111" s="17"/>
      <c r="F111" s="36"/>
      <c r="G111" s="14"/>
      <c r="H111" s="14"/>
      <c r="I111" s="14"/>
      <c r="J111" s="17"/>
      <c r="K111" s="17"/>
      <c r="L111" s="17"/>
      <c r="M111" s="17"/>
      <c r="N111" s="17"/>
      <c r="O111" s="17"/>
      <c r="Q111" s="15"/>
      <c r="R111" s="15"/>
      <c r="S111" s="15"/>
    </row>
    <row r="112" ht="15.75" customHeight="1">
      <c r="A112" s="15"/>
      <c r="B112" s="15"/>
      <c r="C112" s="14"/>
      <c r="D112" s="14"/>
      <c r="E112" s="17"/>
      <c r="F112" s="36"/>
      <c r="G112" s="14"/>
      <c r="H112" s="14"/>
      <c r="I112" s="14"/>
      <c r="J112" s="17"/>
      <c r="K112" s="17"/>
      <c r="L112" s="17"/>
      <c r="M112" s="17"/>
      <c r="N112" s="17"/>
      <c r="O112" s="17"/>
      <c r="Q112" s="15"/>
      <c r="R112" s="15"/>
      <c r="S112" s="15"/>
    </row>
    <row r="113" ht="15.75" customHeight="1">
      <c r="A113" s="15"/>
      <c r="B113" s="15"/>
      <c r="C113" s="14"/>
      <c r="D113" s="14"/>
      <c r="E113" s="17"/>
      <c r="F113" s="36"/>
      <c r="G113" s="14"/>
      <c r="H113" s="14"/>
      <c r="I113" s="14"/>
      <c r="J113" s="17"/>
      <c r="K113" s="17"/>
      <c r="L113" s="17"/>
      <c r="M113" s="17"/>
      <c r="N113" s="17"/>
      <c r="O113" s="17"/>
      <c r="Q113" s="15"/>
      <c r="R113" s="15"/>
      <c r="S113" s="15"/>
    </row>
    <row r="114" ht="15.75" customHeight="1">
      <c r="A114" s="15"/>
      <c r="B114" s="15"/>
      <c r="C114" s="14"/>
      <c r="D114" s="14"/>
      <c r="E114" s="17"/>
      <c r="F114" s="36"/>
      <c r="G114" s="14"/>
      <c r="H114" s="14"/>
      <c r="I114" s="14"/>
      <c r="J114" s="17"/>
      <c r="K114" s="17"/>
      <c r="L114" s="17"/>
      <c r="M114" s="17"/>
      <c r="N114" s="17"/>
      <c r="O114" s="17"/>
      <c r="Q114" s="15"/>
      <c r="R114" s="15"/>
      <c r="S114" s="15"/>
    </row>
    <row r="115" ht="15.75" customHeight="1">
      <c r="A115" s="15"/>
      <c r="B115" s="15"/>
      <c r="C115" s="14"/>
      <c r="D115" s="14"/>
      <c r="E115" s="17"/>
      <c r="F115" s="36"/>
      <c r="G115" s="14"/>
      <c r="H115" s="14"/>
      <c r="I115" s="14"/>
      <c r="J115" s="17"/>
      <c r="K115" s="17"/>
      <c r="L115" s="17"/>
      <c r="M115" s="17"/>
      <c r="N115" s="17"/>
      <c r="O115" s="17"/>
      <c r="Q115" s="15"/>
      <c r="R115" s="15"/>
      <c r="S115" s="15"/>
    </row>
    <row r="116" ht="15.75" customHeight="1">
      <c r="A116" s="15"/>
      <c r="B116" s="15"/>
      <c r="C116" s="14"/>
      <c r="D116" s="14"/>
      <c r="E116" s="17"/>
      <c r="F116" s="36"/>
      <c r="G116" s="14"/>
      <c r="H116" s="14"/>
      <c r="I116" s="14"/>
      <c r="J116" s="17"/>
      <c r="K116" s="17"/>
      <c r="L116" s="17"/>
      <c r="M116" s="17"/>
      <c r="N116" s="17"/>
      <c r="O116" s="17"/>
      <c r="Q116" s="15"/>
      <c r="R116" s="15"/>
      <c r="S116" s="15"/>
    </row>
    <row r="117" ht="15.75" customHeight="1">
      <c r="A117" s="15"/>
      <c r="B117" s="15"/>
      <c r="C117" s="14"/>
      <c r="D117" s="14"/>
      <c r="E117" s="17"/>
      <c r="F117" s="36"/>
      <c r="G117" s="14"/>
      <c r="H117" s="14"/>
      <c r="I117" s="14"/>
      <c r="J117" s="17"/>
      <c r="K117" s="17"/>
      <c r="L117" s="17"/>
      <c r="M117" s="17"/>
      <c r="N117" s="17"/>
      <c r="O117" s="17"/>
      <c r="Q117" s="15"/>
      <c r="R117" s="15"/>
      <c r="S117" s="15"/>
    </row>
    <row r="118" ht="15.75" customHeight="1">
      <c r="A118" s="15"/>
      <c r="B118" s="15"/>
      <c r="C118" s="14"/>
      <c r="D118" s="14"/>
      <c r="E118" s="17"/>
      <c r="F118" s="36"/>
      <c r="G118" s="14"/>
      <c r="H118" s="14"/>
      <c r="I118" s="14"/>
      <c r="J118" s="17"/>
      <c r="K118" s="17"/>
      <c r="L118" s="17"/>
      <c r="M118" s="17"/>
      <c r="N118" s="17"/>
      <c r="O118" s="17"/>
      <c r="Q118" s="15"/>
      <c r="R118" s="15"/>
      <c r="S118" s="15"/>
    </row>
    <row r="119" ht="15.75" customHeight="1">
      <c r="A119" s="15"/>
      <c r="B119" s="15"/>
      <c r="C119" s="14"/>
      <c r="D119" s="14"/>
      <c r="E119" s="17"/>
      <c r="F119" s="36"/>
      <c r="G119" s="14"/>
      <c r="H119" s="14"/>
      <c r="I119" s="14"/>
      <c r="J119" s="17"/>
      <c r="K119" s="17"/>
      <c r="L119" s="17"/>
      <c r="M119" s="17"/>
      <c r="N119" s="17"/>
      <c r="O119" s="17"/>
      <c r="Q119" s="15"/>
      <c r="R119" s="15"/>
      <c r="S119" s="15"/>
    </row>
    <row r="120" ht="15.75" customHeight="1">
      <c r="A120" s="15"/>
      <c r="B120" s="15"/>
      <c r="C120" s="14"/>
      <c r="D120" s="14"/>
      <c r="E120" s="17"/>
      <c r="F120" s="36"/>
      <c r="G120" s="14"/>
      <c r="H120" s="14"/>
      <c r="I120" s="14"/>
      <c r="J120" s="17"/>
      <c r="K120" s="17"/>
      <c r="L120" s="17"/>
      <c r="M120" s="17"/>
      <c r="N120" s="17"/>
      <c r="O120" s="17"/>
      <c r="Q120" s="15"/>
      <c r="R120" s="15"/>
      <c r="S120" s="15"/>
    </row>
    <row r="121" ht="15.75" customHeight="1">
      <c r="A121" s="15"/>
      <c r="B121" s="15"/>
      <c r="C121" s="14"/>
      <c r="D121" s="14"/>
      <c r="E121" s="17"/>
      <c r="F121" s="36"/>
      <c r="G121" s="14"/>
      <c r="H121" s="14"/>
      <c r="I121" s="14"/>
      <c r="J121" s="17"/>
      <c r="K121" s="17"/>
      <c r="L121" s="17"/>
      <c r="M121" s="17"/>
      <c r="N121" s="17"/>
      <c r="O121" s="17"/>
      <c r="Q121" s="15"/>
      <c r="R121" s="15"/>
      <c r="S121" s="15"/>
    </row>
    <row r="122" ht="15.75" customHeight="1">
      <c r="A122" s="15"/>
      <c r="B122" s="15"/>
      <c r="C122" s="14"/>
      <c r="D122" s="14"/>
      <c r="E122" s="17"/>
      <c r="F122" s="36"/>
      <c r="G122" s="14"/>
      <c r="H122" s="14"/>
      <c r="I122" s="14"/>
      <c r="J122" s="17"/>
      <c r="K122" s="17"/>
      <c r="L122" s="17"/>
      <c r="M122" s="17"/>
      <c r="N122" s="17"/>
      <c r="O122" s="17"/>
      <c r="Q122" s="15"/>
      <c r="R122" s="15"/>
      <c r="S122" s="15"/>
    </row>
    <row r="123" ht="15.75" customHeight="1">
      <c r="A123" s="15"/>
      <c r="B123" s="15"/>
      <c r="C123" s="14"/>
      <c r="D123" s="14"/>
      <c r="E123" s="17"/>
      <c r="F123" s="36"/>
      <c r="G123" s="14"/>
      <c r="H123" s="14"/>
      <c r="I123" s="14"/>
      <c r="J123" s="17"/>
      <c r="K123" s="17"/>
      <c r="L123" s="17"/>
      <c r="M123" s="17"/>
      <c r="N123" s="17"/>
      <c r="O123" s="17"/>
      <c r="Q123" s="15"/>
      <c r="R123" s="15"/>
      <c r="S123" s="15"/>
    </row>
    <row r="124" ht="15.75" customHeight="1">
      <c r="A124" s="15"/>
      <c r="B124" s="15"/>
      <c r="C124" s="14"/>
      <c r="D124" s="14"/>
      <c r="E124" s="17"/>
      <c r="F124" s="36"/>
      <c r="G124" s="14"/>
      <c r="H124" s="14"/>
      <c r="I124" s="14"/>
      <c r="J124" s="17"/>
      <c r="K124" s="17"/>
      <c r="L124" s="17"/>
      <c r="M124" s="17"/>
      <c r="N124" s="17"/>
      <c r="O124" s="17"/>
      <c r="Q124" s="15"/>
      <c r="R124" s="15"/>
      <c r="S124" s="15"/>
    </row>
    <row r="125" ht="15.75" customHeight="1">
      <c r="A125" s="15"/>
      <c r="B125" s="15"/>
      <c r="C125" s="14"/>
      <c r="D125" s="14"/>
      <c r="E125" s="17"/>
      <c r="F125" s="36"/>
      <c r="G125" s="14"/>
      <c r="H125" s="14"/>
      <c r="I125" s="14"/>
      <c r="J125" s="17"/>
      <c r="K125" s="17"/>
      <c r="L125" s="17"/>
      <c r="M125" s="17"/>
      <c r="N125" s="17"/>
      <c r="O125" s="17"/>
      <c r="Q125" s="15"/>
      <c r="R125" s="15"/>
      <c r="S125" s="15"/>
    </row>
    <row r="126" ht="15.75" customHeight="1">
      <c r="A126" s="15"/>
      <c r="B126" s="15"/>
      <c r="C126" s="14"/>
      <c r="D126" s="14"/>
      <c r="E126" s="17"/>
      <c r="F126" s="36"/>
      <c r="G126" s="14"/>
      <c r="H126" s="14"/>
      <c r="I126" s="14"/>
      <c r="J126" s="17"/>
      <c r="K126" s="17"/>
      <c r="L126" s="17"/>
      <c r="M126" s="17"/>
      <c r="N126" s="17"/>
      <c r="O126" s="17"/>
      <c r="Q126" s="15"/>
      <c r="R126" s="15"/>
      <c r="S126" s="15"/>
    </row>
    <row r="127" ht="15.75" customHeight="1">
      <c r="A127" s="15"/>
      <c r="B127" s="15"/>
      <c r="C127" s="14"/>
      <c r="D127" s="14"/>
      <c r="E127" s="17"/>
      <c r="F127" s="36"/>
      <c r="G127" s="14"/>
      <c r="H127" s="14"/>
      <c r="I127" s="14"/>
      <c r="J127" s="17"/>
      <c r="K127" s="17"/>
      <c r="L127" s="17"/>
      <c r="M127" s="17"/>
      <c r="N127" s="17"/>
      <c r="O127" s="17"/>
      <c r="Q127" s="15"/>
      <c r="R127" s="15"/>
      <c r="S127" s="15"/>
    </row>
    <row r="128" ht="15.75" customHeight="1">
      <c r="A128" s="15"/>
      <c r="B128" s="15"/>
      <c r="C128" s="14"/>
      <c r="D128" s="14"/>
      <c r="E128" s="17"/>
      <c r="F128" s="36"/>
      <c r="G128" s="14"/>
      <c r="H128" s="14"/>
      <c r="I128" s="14"/>
      <c r="J128" s="17"/>
      <c r="K128" s="17"/>
      <c r="L128" s="17"/>
      <c r="M128" s="17"/>
      <c r="N128" s="17"/>
      <c r="O128" s="17"/>
      <c r="Q128" s="15"/>
      <c r="R128" s="15"/>
      <c r="S128" s="15"/>
    </row>
    <row r="129" ht="15.75" customHeight="1">
      <c r="A129" s="15"/>
      <c r="B129" s="15"/>
      <c r="C129" s="14"/>
      <c r="D129" s="14"/>
      <c r="E129" s="17"/>
      <c r="F129" s="36"/>
      <c r="G129" s="14"/>
      <c r="H129" s="14"/>
      <c r="I129" s="14"/>
      <c r="J129" s="17"/>
      <c r="K129" s="17"/>
      <c r="L129" s="17"/>
      <c r="M129" s="17"/>
      <c r="N129" s="17"/>
      <c r="O129" s="17"/>
      <c r="Q129" s="15"/>
      <c r="R129" s="15"/>
      <c r="S129" s="15"/>
    </row>
    <row r="130" ht="15.75" customHeight="1">
      <c r="A130" s="15"/>
      <c r="B130" s="15"/>
      <c r="C130" s="14"/>
      <c r="D130" s="14"/>
      <c r="E130" s="17"/>
      <c r="F130" s="36"/>
      <c r="G130" s="14"/>
      <c r="H130" s="14"/>
      <c r="I130" s="14"/>
      <c r="J130" s="17"/>
      <c r="K130" s="17"/>
      <c r="L130" s="17"/>
      <c r="M130" s="17"/>
      <c r="N130" s="17"/>
      <c r="O130" s="17"/>
      <c r="Q130" s="15"/>
      <c r="R130" s="15"/>
      <c r="S130" s="15"/>
    </row>
    <row r="131" ht="15.75" customHeight="1">
      <c r="A131" s="15"/>
      <c r="B131" s="15"/>
      <c r="C131" s="14"/>
      <c r="D131" s="14"/>
      <c r="E131" s="17"/>
      <c r="F131" s="36"/>
      <c r="G131" s="14"/>
      <c r="H131" s="14"/>
      <c r="I131" s="14"/>
      <c r="J131" s="17"/>
      <c r="K131" s="17"/>
      <c r="L131" s="17"/>
      <c r="M131" s="17"/>
      <c r="N131" s="17"/>
      <c r="O131" s="17"/>
      <c r="Q131" s="15"/>
      <c r="R131" s="15"/>
      <c r="S131" s="15"/>
    </row>
    <row r="132" ht="15.75" customHeight="1">
      <c r="A132" s="15"/>
      <c r="B132" s="15"/>
      <c r="C132" s="14"/>
      <c r="D132" s="14"/>
      <c r="E132" s="17"/>
      <c r="F132" s="36"/>
      <c r="G132" s="14"/>
      <c r="H132" s="14"/>
      <c r="I132" s="14"/>
      <c r="J132" s="17"/>
      <c r="K132" s="17"/>
      <c r="L132" s="17"/>
      <c r="M132" s="17"/>
      <c r="N132" s="17"/>
      <c r="O132" s="17"/>
      <c r="Q132" s="15"/>
      <c r="R132" s="15"/>
      <c r="S132" s="15"/>
    </row>
    <row r="133" ht="15.75" customHeight="1">
      <c r="A133" s="15"/>
      <c r="B133" s="15"/>
      <c r="C133" s="14"/>
      <c r="D133" s="14"/>
      <c r="E133" s="17"/>
      <c r="F133" s="36"/>
      <c r="G133" s="14"/>
      <c r="H133" s="14"/>
      <c r="I133" s="14"/>
      <c r="J133" s="17"/>
      <c r="K133" s="17"/>
      <c r="L133" s="17"/>
      <c r="M133" s="17"/>
      <c r="N133" s="17"/>
      <c r="O133" s="17"/>
      <c r="Q133" s="15"/>
      <c r="R133" s="15"/>
      <c r="S133" s="15"/>
    </row>
    <row r="134" ht="15.75" customHeight="1">
      <c r="A134" s="15"/>
      <c r="B134" s="15"/>
      <c r="C134" s="14"/>
      <c r="D134" s="14"/>
      <c r="E134" s="17"/>
      <c r="F134" s="36"/>
      <c r="G134" s="14"/>
      <c r="H134" s="14"/>
      <c r="I134" s="14"/>
      <c r="J134" s="17"/>
      <c r="K134" s="17"/>
      <c r="L134" s="17"/>
      <c r="M134" s="17"/>
      <c r="N134" s="17"/>
      <c r="O134" s="17"/>
      <c r="Q134" s="15"/>
      <c r="R134" s="15"/>
      <c r="S134" s="15"/>
    </row>
    <row r="135" ht="15.75" customHeight="1">
      <c r="A135" s="15"/>
      <c r="B135" s="15"/>
      <c r="C135" s="14"/>
      <c r="D135" s="14"/>
      <c r="E135" s="17"/>
      <c r="F135" s="36"/>
      <c r="G135" s="14"/>
      <c r="H135" s="14"/>
      <c r="I135" s="14"/>
      <c r="J135" s="17"/>
      <c r="K135" s="17"/>
      <c r="L135" s="17"/>
      <c r="M135" s="17"/>
      <c r="N135" s="17"/>
      <c r="O135" s="17"/>
      <c r="Q135" s="15"/>
      <c r="R135" s="15"/>
      <c r="S135" s="15"/>
    </row>
    <row r="136" ht="15.75" customHeight="1">
      <c r="A136" s="15"/>
      <c r="B136" s="15"/>
      <c r="C136" s="14"/>
      <c r="D136" s="14"/>
      <c r="E136" s="17"/>
      <c r="F136" s="36"/>
      <c r="G136" s="14"/>
      <c r="H136" s="14"/>
      <c r="I136" s="14"/>
      <c r="J136" s="17"/>
      <c r="K136" s="17"/>
      <c r="L136" s="17"/>
      <c r="M136" s="17"/>
      <c r="N136" s="17"/>
      <c r="O136" s="17"/>
      <c r="Q136" s="15"/>
      <c r="R136" s="15"/>
      <c r="S136" s="15"/>
    </row>
    <row r="137" ht="15.75" customHeight="1">
      <c r="A137" s="15"/>
      <c r="B137" s="15"/>
      <c r="C137" s="14"/>
      <c r="D137" s="14"/>
      <c r="E137" s="17"/>
      <c r="F137" s="36"/>
      <c r="G137" s="14"/>
      <c r="H137" s="14"/>
      <c r="I137" s="14"/>
      <c r="J137" s="17"/>
      <c r="K137" s="17"/>
      <c r="L137" s="17"/>
      <c r="M137" s="17"/>
      <c r="N137" s="17"/>
      <c r="O137" s="17"/>
      <c r="Q137" s="15"/>
      <c r="R137" s="15"/>
      <c r="S137" s="15"/>
    </row>
    <row r="138" ht="15.75" customHeight="1">
      <c r="A138" s="15"/>
      <c r="B138" s="15"/>
      <c r="C138" s="14"/>
      <c r="D138" s="14"/>
      <c r="E138" s="17"/>
      <c r="F138" s="36"/>
      <c r="G138" s="14"/>
      <c r="H138" s="14"/>
      <c r="I138" s="14"/>
      <c r="J138" s="17"/>
      <c r="K138" s="17"/>
      <c r="L138" s="17"/>
      <c r="M138" s="17"/>
      <c r="N138" s="17"/>
      <c r="O138" s="17"/>
      <c r="Q138" s="15"/>
      <c r="R138" s="15"/>
      <c r="S138" s="15"/>
    </row>
    <row r="139" ht="15.75" customHeight="1">
      <c r="A139" s="15"/>
      <c r="B139" s="15"/>
      <c r="C139" s="14"/>
      <c r="D139" s="14"/>
      <c r="E139" s="17"/>
      <c r="F139" s="36"/>
      <c r="G139" s="14"/>
      <c r="H139" s="14"/>
      <c r="I139" s="14"/>
      <c r="J139" s="17"/>
      <c r="K139" s="17"/>
      <c r="L139" s="17"/>
      <c r="M139" s="17"/>
      <c r="N139" s="17"/>
      <c r="O139" s="17"/>
      <c r="Q139" s="15"/>
      <c r="R139" s="15"/>
      <c r="S139" s="15"/>
    </row>
    <row r="140" ht="15.75" customHeight="1">
      <c r="A140" s="15"/>
      <c r="B140" s="15"/>
      <c r="C140" s="14"/>
      <c r="D140" s="14"/>
      <c r="E140" s="17"/>
      <c r="F140" s="36"/>
      <c r="G140" s="14"/>
      <c r="H140" s="14"/>
      <c r="I140" s="14"/>
      <c r="J140" s="17"/>
      <c r="K140" s="17"/>
      <c r="L140" s="17"/>
      <c r="M140" s="17"/>
      <c r="N140" s="17"/>
      <c r="O140" s="17"/>
      <c r="Q140" s="15"/>
      <c r="R140" s="15"/>
      <c r="S140" s="15"/>
    </row>
    <row r="141" ht="15.75" customHeight="1">
      <c r="A141" s="15"/>
      <c r="B141" s="15"/>
      <c r="C141" s="14"/>
      <c r="D141" s="14"/>
      <c r="E141" s="17"/>
      <c r="F141" s="36"/>
      <c r="G141" s="14"/>
      <c r="H141" s="14"/>
      <c r="I141" s="14"/>
      <c r="J141" s="17"/>
      <c r="K141" s="17"/>
      <c r="L141" s="17"/>
      <c r="M141" s="17"/>
      <c r="N141" s="17"/>
      <c r="O141" s="17"/>
      <c r="Q141" s="15"/>
      <c r="R141" s="15"/>
      <c r="S141" s="15"/>
    </row>
    <row r="142" ht="15.75" customHeight="1">
      <c r="A142" s="15"/>
      <c r="B142" s="15"/>
      <c r="C142" s="14"/>
      <c r="D142" s="14"/>
      <c r="E142" s="17"/>
      <c r="F142" s="36"/>
      <c r="G142" s="14"/>
      <c r="H142" s="14"/>
      <c r="I142" s="14"/>
      <c r="J142" s="17"/>
      <c r="K142" s="17"/>
      <c r="L142" s="17"/>
      <c r="M142" s="17"/>
      <c r="N142" s="17"/>
      <c r="O142" s="17"/>
      <c r="Q142" s="15"/>
      <c r="R142" s="15"/>
      <c r="S142" s="15"/>
    </row>
    <row r="143" ht="15.75" customHeight="1">
      <c r="A143" s="15"/>
      <c r="B143" s="15"/>
      <c r="C143" s="14"/>
      <c r="D143" s="14"/>
      <c r="E143" s="17"/>
      <c r="F143" s="36"/>
      <c r="G143" s="14"/>
      <c r="H143" s="14"/>
      <c r="I143" s="14"/>
      <c r="J143" s="17"/>
      <c r="K143" s="17"/>
      <c r="L143" s="17"/>
      <c r="M143" s="17"/>
      <c r="N143" s="17"/>
      <c r="O143" s="17"/>
      <c r="Q143" s="15"/>
      <c r="R143" s="15"/>
      <c r="S143" s="15"/>
    </row>
    <row r="144" ht="15.75" customHeight="1">
      <c r="A144" s="15"/>
      <c r="B144" s="15"/>
      <c r="C144" s="14"/>
      <c r="D144" s="14"/>
      <c r="E144" s="17"/>
      <c r="F144" s="36"/>
      <c r="G144" s="14"/>
      <c r="H144" s="14"/>
      <c r="I144" s="14"/>
      <c r="J144" s="17"/>
      <c r="K144" s="17"/>
      <c r="L144" s="17"/>
      <c r="M144" s="17"/>
      <c r="N144" s="17"/>
      <c r="O144" s="17"/>
      <c r="Q144" s="15"/>
      <c r="R144" s="15"/>
      <c r="S144" s="15"/>
    </row>
    <row r="145" ht="15.75" customHeight="1">
      <c r="A145" s="15"/>
      <c r="B145" s="15"/>
      <c r="C145" s="14"/>
      <c r="D145" s="14"/>
      <c r="E145" s="17"/>
      <c r="F145" s="36"/>
      <c r="G145" s="14"/>
      <c r="H145" s="14"/>
      <c r="I145" s="14"/>
      <c r="J145" s="17"/>
      <c r="K145" s="17"/>
      <c r="L145" s="17"/>
      <c r="M145" s="17"/>
      <c r="N145" s="17"/>
      <c r="O145" s="17"/>
      <c r="Q145" s="15"/>
      <c r="R145" s="15"/>
      <c r="S145" s="15"/>
    </row>
    <row r="146" ht="15.75" customHeight="1">
      <c r="A146" s="15"/>
      <c r="B146" s="15"/>
      <c r="C146" s="14"/>
      <c r="D146" s="14"/>
      <c r="E146" s="17"/>
      <c r="F146" s="36"/>
      <c r="G146" s="14"/>
      <c r="H146" s="14"/>
      <c r="I146" s="14"/>
      <c r="J146" s="17"/>
      <c r="K146" s="17"/>
      <c r="L146" s="17"/>
      <c r="M146" s="17"/>
      <c r="N146" s="17"/>
      <c r="O146" s="17"/>
      <c r="Q146" s="15"/>
      <c r="R146" s="15"/>
      <c r="S146" s="15"/>
    </row>
    <row r="147" ht="15.75" customHeight="1">
      <c r="A147" s="15"/>
      <c r="B147" s="15"/>
      <c r="C147" s="14"/>
      <c r="D147" s="14"/>
      <c r="E147" s="17"/>
      <c r="F147" s="36"/>
      <c r="G147" s="14"/>
      <c r="H147" s="14"/>
      <c r="I147" s="14"/>
      <c r="J147" s="17"/>
      <c r="K147" s="17"/>
      <c r="L147" s="17"/>
      <c r="M147" s="17"/>
      <c r="N147" s="17"/>
      <c r="O147" s="17"/>
      <c r="Q147" s="15"/>
      <c r="R147" s="15"/>
      <c r="S147" s="15"/>
    </row>
    <row r="148" ht="15.75" customHeight="1">
      <c r="A148" s="15"/>
      <c r="B148" s="15"/>
      <c r="C148" s="14"/>
      <c r="D148" s="14"/>
      <c r="E148" s="17"/>
      <c r="F148" s="36"/>
      <c r="G148" s="14"/>
      <c r="H148" s="14"/>
      <c r="I148" s="14"/>
      <c r="J148" s="17"/>
      <c r="K148" s="17"/>
      <c r="L148" s="17"/>
      <c r="M148" s="17"/>
      <c r="N148" s="17"/>
      <c r="O148" s="17"/>
      <c r="Q148" s="15"/>
      <c r="R148" s="15"/>
      <c r="S148" s="15"/>
    </row>
    <row r="149" ht="15.75" customHeight="1">
      <c r="A149" s="15"/>
      <c r="B149" s="15"/>
      <c r="C149" s="14"/>
      <c r="D149" s="14"/>
      <c r="E149" s="17"/>
      <c r="F149" s="36"/>
      <c r="G149" s="14"/>
      <c r="H149" s="14"/>
      <c r="I149" s="14"/>
      <c r="J149" s="17"/>
      <c r="K149" s="17"/>
      <c r="L149" s="17"/>
      <c r="M149" s="17"/>
      <c r="N149" s="17"/>
      <c r="O149" s="17"/>
      <c r="Q149" s="15"/>
      <c r="R149" s="15"/>
      <c r="S149" s="15"/>
    </row>
    <row r="150" ht="15.75" customHeight="1">
      <c r="A150" s="15"/>
      <c r="B150" s="15"/>
      <c r="C150" s="14"/>
      <c r="D150" s="14"/>
      <c r="E150" s="17"/>
      <c r="F150" s="36"/>
      <c r="G150" s="14"/>
      <c r="H150" s="14"/>
      <c r="I150" s="14"/>
      <c r="J150" s="17"/>
      <c r="K150" s="17"/>
      <c r="L150" s="17"/>
      <c r="M150" s="17"/>
      <c r="N150" s="17"/>
      <c r="O150" s="17"/>
      <c r="Q150" s="15"/>
      <c r="R150" s="15"/>
      <c r="S150" s="15"/>
    </row>
    <row r="151" ht="15.75" customHeight="1">
      <c r="A151" s="15"/>
      <c r="B151" s="15"/>
      <c r="C151" s="14"/>
      <c r="D151" s="14"/>
      <c r="E151" s="17"/>
      <c r="F151" s="36"/>
      <c r="G151" s="14"/>
      <c r="H151" s="14"/>
      <c r="I151" s="14"/>
      <c r="J151" s="17"/>
      <c r="K151" s="17"/>
      <c r="L151" s="17"/>
      <c r="M151" s="17"/>
      <c r="N151" s="17"/>
      <c r="O151" s="17"/>
      <c r="Q151" s="15"/>
      <c r="R151" s="15"/>
      <c r="S151" s="15"/>
    </row>
    <row r="152" ht="15.75" customHeight="1">
      <c r="A152" s="15"/>
      <c r="B152" s="15"/>
      <c r="C152" s="14"/>
      <c r="D152" s="14"/>
      <c r="E152" s="17"/>
      <c r="F152" s="36"/>
      <c r="G152" s="14"/>
      <c r="H152" s="14"/>
      <c r="I152" s="14"/>
      <c r="J152" s="17"/>
      <c r="K152" s="17"/>
      <c r="L152" s="17"/>
      <c r="M152" s="17"/>
      <c r="N152" s="17"/>
      <c r="O152" s="17"/>
      <c r="Q152" s="15"/>
      <c r="R152" s="15"/>
      <c r="S152" s="15"/>
    </row>
    <row r="153" ht="15.75" customHeight="1">
      <c r="A153" s="15"/>
      <c r="B153" s="15"/>
      <c r="C153" s="14"/>
      <c r="D153" s="14"/>
      <c r="E153" s="17"/>
      <c r="F153" s="36"/>
      <c r="G153" s="14"/>
      <c r="H153" s="14"/>
      <c r="I153" s="14"/>
      <c r="J153" s="17"/>
      <c r="K153" s="17"/>
      <c r="L153" s="17"/>
      <c r="M153" s="17"/>
      <c r="N153" s="17"/>
      <c r="O153" s="17"/>
      <c r="Q153" s="15"/>
      <c r="R153" s="15"/>
      <c r="S153" s="15"/>
    </row>
    <row r="154" ht="15.75" customHeight="1">
      <c r="A154" s="15"/>
      <c r="B154" s="15"/>
      <c r="C154" s="14"/>
      <c r="D154" s="14"/>
      <c r="E154" s="17"/>
      <c r="F154" s="36"/>
      <c r="G154" s="14"/>
      <c r="H154" s="14"/>
      <c r="I154" s="14"/>
      <c r="J154" s="17"/>
      <c r="K154" s="17"/>
      <c r="L154" s="17"/>
      <c r="M154" s="17"/>
      <c r="N154" s="17"/>
      <c r="O154" s="17"/>
      <c r="Q154" s="15"/>
      <c r="R154" s="15"/>
      <c r="S154" s="15"/>
    </row>
    <row r="155" ht="15.75" customHeight="1">
      <c r="A155" s="15"/>
      <c r="B155" s="15"/>
      <c r="C155" s="14"/>
      <c r="D155" s="14"/>
      <c r="E155" s="17"/>
      <c r="F155" s="36"/>
      <c r="G155" s="14"/>
      <c r="H155" s="14"/>
      <c r="I155" s="14"/>
      <c r="J155" s="17"/>
      <c r="K155" s="17"/>
      <c r="L155" s="17"/>
      <c r="M155" s="17"/>
      <c r="N155" s="17"/>
      <c r="O155" s="17"/>
      <c r="Q155" s="15"/>
      <c r="R155" s="15"/>
      <c r="S155" s="15"/>
    </row>
    <row r="156" ht="15.75" customHeight="1">
      <c r="A156" s="15"/>
      <c r="B156" s="15"/>
      <c r="C156" s="14"/>
      <c r="D156" s="14"/>
      <c r="E156" s="17"/>
      <c r="F156" s="36"/>
      <c r="G156" s="14"/>
      <c r="H156" s="14"/>
      <c r="I156" s="14"/>
      <c r="J156" s="17"/>
      <c r="K156" s="17"/>
      <c r="L156" s="17"/>
      <c r="M156" s="17"/>
      <c r="N156" s="17"/>
      <c r="O156" s="17"/>
      <c r="Q156" s="15"/>
      <c r="R156" s="15"/>
      <c r="S156" s="15"/>
    </row>
    <row r="157" ht="15.75" customHeight="1">
      <c r="A157" s="15"/>
      <c r="B157" s="15"/>
      <c r="C157" s="14"/>
      <c r="D157" s="14"/>
      <c r="E157" s="17"/>
      <c r="F157" s="36"/>
      <c r="G157" s="14"/>
      <c r="H157" s="14"/>
      <c r="I157" s="14"/>
      <c r="J157" s="17"/>
      <c r="K157" s="17"/>
      <c r="L157" s="17"/>
      <c r="M157" s="17"/>
      <c r="N157" s="17"/>
      <c r="O157" s="17"/>
      <c r="Q157" s="15"/>
      <c r="R157" s="15"/>
      <c r="S157" s="15"/>
    </row>
    <row r="158" ht="15.75" customHeight="1">
      <c r="A158" s="15"/>
      <c r="B158" s="15"/>
      <c r="C158" s="14"/>
      <c r="D158" s="14"/>
      <c r="E158" s="17"/>
      <c r="F158" s="36"/>
      <c r="G158" s="14"/>
      <c r="H158" s="14"/>
      <c r="I158" s="14"/>
      <c r="J158" s="17"/>
      <c r="K158" s="17"/>
      <c r="L158" s="17"/>
      <c r="M158" s="17"/>
      <c r="N158" s="17"/>
      <c r="O158" s="17"/>
      <c r="Q158" s="15"/>
      <c r="R158" s="15"/>
      <c r="S158" s="15"/>
    </row>
    <row r="159" ht="15.75" customHeight="1">
      <c r="A159" s="15"/>
      <c r="B159" s="15"/>
      <c r="C159" s="14"/>
      <c r="D159" s="14"/>
      <c r="E159" s="17"/>
      <c r="F159" s="36"/>
      <c r="G159" s="14"/>
      <c r="H159" s="14"/>
      <c r="I159" s="14"/>
      <c r="J159" s="17"/>
      <c r="K159" s="17"/>
      <c r="L159" s="17"/>
      <c r="M159" s="17"/>
      <c r="N159" s="17"/>
      <c r="O159" s="17"/>
      <c r="Q159" s="15"/>
      <c r="R159" s="15"/>
      <c r="S159" s="15"/>
    </row>
    <row r="160" ht="15.75" customHeight="1">
      <c r="A160" s="15"/>
      <c r="B160" s="15"/>
      <c r="C160" s="14"/>
      <c r="D160" s="14"/>
      <c r="E160" s="17"/>
      <c r="F160" s="36"/>
      <c r="G160" s="14"/>
      <c r="H160" s="14"/>
      <c r="I160" s="14"/>
      <c r="J160" s="17"/>
      <c r="K160" s="17"/>
      <c r="L160" s="17"/>
      <c r="M160" s="17"/>
      <c r="N160" s="17"/>
      <c r="O160" s="17"/>
      <c r="Q160" s="15"/>
      <c r="R160" s="15"/>
      <c r="S160" s="15"/>
    </row>
    <row r="161" ht="15.75" customHeight="1">
      <c r="A161" s="15"/>
      <c r="B161" s="15"/>
      <c r="C161" s="14"/>
      <c r="D161" s="14"/>
      <c r="E161" s="17"/>
      <c r="F161" s="36"/>
      <c r="G161" s="14"/>
      <c r="H161" s="14"/>
      <c r="I161" s="14"/>
      <c r="J161" s="17"/>
      <c r="K161" s="17"/>
      <c r="L161" s="17"/>
      <c r="M161" s="17"/>
      <c r="N161" s="17"/>
      <c r="O161" s="17"/>
      <c r="Q161" s="15"/>
      <c r="R161" s="15"/>
      <c r="S161" s="15"/>
    </row>
    <row r="162" ht="15.75" customHeight="1">
      <c r="A162" s="15"/>
      <c r="B162" s="15"/>
      <c r="C162" s="14"/>
      <c r="D162" s="14"/>
      <c r="E162" s="17"/>
      <c r="F162" s="36"/>
      <c r="G162" s="14"/>
      <c r="H162" s="14"/>
      <c r="I162" s="14"/>
      <c r="J162" s="17"/>
      <c r="K162" s="17"/>
      <c r="L162" s="17"/>
      <c r="M162" s="17"/>
      <c r="N162" s="17"/>
      <c r="O162" s="17"/>
      <c r="Q162" s="15"/>
      <c r="R162" s="15"/>
      <c r="S162" s="15"/>
    </row>
    <row r="163" ht="15.75" customHeight="1">
      <c r="A163" s="15"/>
      <c r="B163" s="15"/>
      <c r="C163" s="14"/>
      <c r="D163" s="14"/>
      <c r="E163" s="17"/>
      <c r="F163" s="36"/>
      <c r="G163" s="14"/>
      <c r="H163" s="14"/>
      <c r="I163" s="14"/>
      <c r="J163" s="17"/>
      <c r="K163" s="17"/>
      <c r="L163" s="17"/>
      <c r="M163" s="17"/>
      <c r="N163" s="17"/>
      <c r="O163" s="17"/>
      <c r="Q163" s="15"/>
      <c r="R163" s="15"/>
      <c r="S163" s="15"/>
    </row>
    <row r="164" ht="15.75" customHeight="1">
      <c r="A164" s="15"/>
      <c r="B164" s="15"/>
      <c r="C164" s="14"/>
      <c r="D164" s="14"/>
      <c r="E164" s="17"/>
      <c r="F164" s="36"/>
      <c r="G164" s="14"/>
      <c r="H164" s="14"/>
      <c r="I164" s="14"/>
      <c r="J164" s="17"/>
      <c r="K164" s="17"/>
      <c r="L164" s="17"/>
      <c r="M164" s="17"/>
      <c r="N164" s="17"/>
      <c r="O164" s="17"/>
      <c r="Q164" s="15"/>
      <c r="R164" s="15"/>
      <c r="S164" s="15"/>
    </row>
    <row r="165" ht="15.75" customHeight="1">
      <c r="A165" s="15"/>
      <c r="B165" s="15"/>
      <c r="C165" s="14"/>
      <c r="D165" s="14"/>
      <c r="E165" s="17"/>
      <c r="F165" s="36"/>
      <c r="G165" s="14"/>
      <c r="H165" s="14"/>
      <c r="I165" s="14"/>
      <c r="J165" s="17"/>
      <c r="K165" s="17"/>
      <c r="L165" s="17"/>
      <c r="M165" s="17"/>
      <c r="N165" s="17"/>
      <c r="O165" s="17"/>
      <c r="Q165" s="15"/>
      <c r="R165" s="15"/>
      <c r="S165" s="15"/>
    </row>
    <row r="166" ht="15.75" customHeight="1">
      <c r="A166" s="15"/>
      <c r="B166" s="15"/>
      <c r="C166" s="14"/>
      <c r="D166" s="14"/>
      <c r="E166" s="17"/>
      <c r="F166" s="36"/>
      <c r="G166" s="14"/>
      <c r="H166" s="14"/>
      <c r="I166" s="14"/>
      <c r="J166" s="17"/>
      <c r="K166" s="17"/>
      <c r="L166" s="17"/>
      <c r="M166" s="17"/>
      <c r="N166" s="17"/>
      <c r="O166" s="17"/>
      <c r="Q166" s="15"/>
      <c r="R166" s="15"/>
      <c r="S166" s="15"/>
    </row>
    <row r="167" ht="15.75" customHeight="1">
      <c r="A167" s="15"/>
      <c r="B167" s="15"/>
      <c r="C167" s="14"/>
      <c r="D167" s="14"/>
      <c r="E167" s="17"/>
      <c r="F167" s="36"/>
      <c r="G167" s="14"/>
      <c r="H167" s="14"/>
      <c r="I167" s="14"/>
      <c r="J167" s="17"/>
      <c r="K167" s="17"/>
      <c r="L167" s="17"/>
      <c r="M167" s="17"/>
      <c r="N167" s="17"/>
      <c r="O167" s="17"/>
      <c r="Q167" s="15"/>
      <c r="R167" s="15"/>
      <c r="S167" s="15"/>
    </row>
    <row r="168" ht="15.75" customHeight="1">
      <c r="A168" s="15"/>
      <c r="B168" s="15"/>
      <c r="C168" s="14"/>
      <c r="D168" s="14"/>
      <c r="E168" s="17"/>
      <c r="F168" s="36"/>
      <c r="G168" s="14"/>
      <c r="H168" s="14"/>
      <c r="I168" s="14"/>
      <c r="J168" s="17"/>
      <c r="K168" s="17"/>
      <c r="L168" s="17"/>
      <c r="M168" s="17"/>
      <c r="N168" s="17"/>
      <c r="O168" s="17"/>
      <c r="Q168" s="15"/>
      <c r="R168" s="15"/>
      <c r="S168" s="15"/>
    </row>
    <row r="169" ht="15.75" customHeight="1">
      <c r="A169" s="15"/>
      <c r="B169" s="15"/>
      <c r="C169" s="14"/>
      <c r="D169" s="14"/>
      <c r="E169" s="17"/>
      <c r="F169" s="36"/>
      <c r="G169" s="14"/>
      <c r="H169" s="14"/>
      <c r="I169" s="14"/>
      <c r="J169" s="17"/>
      <c r="K169" s="17"/>
      <c r="L169" s="17"/>
      <c r="M169" s="17"/>
      <c r="N169" s="17"/>
      <c r="O169" s="17"/>
      <c r="Q169" s="15"/>
      <c r="R169" s="15"/>
      <c r="S169" s="15"/>
    </row>
    <row r="170" ht="15.75" customHeight="1">
      <c r="A170" s="15"/>
      <c r="B170" s="15"/>
      <c r="C170" s="14"/>
      <c r="D170" s="14"/>
      <c r="E170" s="17"/>
      <c r="F170" s="36"/>
      <c r="G170" s="14"/>
      <c r="H170" s="14"/>
      <c r="I170" s="14"/>
      <c r="J170" s="17"/>
      <c r="K170" s="17"/>
      <c r="L170" s="17"/>
      <c r="M170" s="17"/>
      <c r="N170" s="17"/>
      <c r="O170" s="17"/>
      <c r="Q170" s="15"/>
      <c r="R170" s="15"/>
      <c r="S170" s="15"/>
    </row>
    <row r="171" ht="15.75" customHeight="1">
      <c r="A171" s="15"/>
      <c r="B171" s="15"/>
      <c r="C171" s="14"/>
      <c r="D171" s="14"/>
      <c r="E171" s="17"/>
      <c r="F171" s="36"/>
      <c r="G171" s="14"/>
      <c r="H171" s="14"/>
      <c r="I171" s="14"/>
      <c r="J171" s="17"/>
      <c r="K171" s="17"/>
      <c r="L171" s="17"/>
      <c r="M171" s="17"/>
      <c r="N171" s="17"/>
      <c r="O171" s="17"/>
      <c r="Q171" s="15"/>
      <c r="R171" s="15"/>
      <c r="S171" s="15"/>
    </row>
    <row r="172" ht="15.75" customHeight="1">
      <c r="A172" s="15"/>
      <c r="B172" s="15"/>
      <c r="C172" s="14"/>
      <c r="D172" s="14"/>
      <c r="E172" s="17"/>
      <c r="F172" s="36"/>
      <c r="G172" s="14"/>
      <c r="H172" s="14"/>
      <c r="I172" s="14"/>
      <c r="J172" s="17"/>
      <c r="K172" s="17"/>
      <c r="L172" s="17"/>
      <c r="M172" s="17"/>
      <c r="N172" s="17"/>
      <c r="O172" s="17"/>
      <c r="Q172" s="15"/>
      <c r="R172" s="15"/>
      <c r="S172" s="15"/>
    </row>
    <row r="173" ht="15.75" customHeight="1">
      <c r="A173" s="15"/>
      <c r="B173" s="15"/>
      <c r="C173" s="14"/>
      <c r="D173" s="14"/>
      <c r="E173" s="17"/>
      <c r="F173" s="36"/>
      <c r="G173" s="14"/>
      <c r="H173" s="14"/>
      <c r="I173" s="14"/>
      <c r="J173" s="17"/>
      <c r="K173" s="17"/>
      <c r="L173" s="17"/>
      <c r="M173" s="17"/>
      <c r="N173" s="17"/>
      <c r="O173" s="17"/>
      <c r="Q173" s="15"/>
      <c r="R173" s="15"/>
      <c r="S173" s="15"/>
    </row>
    <row r="174" ht="15.75" customHeight="1">
      <c r="A174" s="15"/>
      <c r="B174" s="15"/>
      <c r="C174" s="14"/>
      <c r="D174" s="14"/>
      <c r="E174" s="17"/>
      <c r="F174" s="36"/>
      <c r="G174" s="14"/>
      <c r="H174" s="14"/>
      <c r="I174" s="14"/>
      <c r="J174" s="17"/>
      <c r="K174" s="17"/>
      <c r="L174" s="17"/>
      <c r="M174" s="17"/>
      <c r="N174" s="17"/>
      <c r="O174" s="17"/>
      <c r="Q174" s="15"/>
      <c r="R174" s="15"/>
      <c r="S174" s="15"/>
    </row>
    <row r="175" ht="15.75" customHeight="1">
      <c r="A175" s="15"/>
      <c r="B175" s="15"/>
      <c r="C175" s="14"/>
      <c r="D175" s="14"/>
      <c r="E175" s="17"/>
      <c r="F175" s="36"/>
      <c r="G175" s="14"/>
      <c r="H175" s="14"/>
      <c r="I175" s="14"/>
      <c r="J175" s="17"/>
      <c r="K175" s="17"/>
      <c r="L175" s="17"/>
      <c r="M175" s="17"/>
      <c r="N175" s="17"/>
      <c r="O175" s="17"/>
      <c r="Q175" s="15"/>
      <c r="R175" s="15"/>
      <c r="S175" s="15"/>
    </row>
    <row r="176" ht="15.75" customHeight="1">
      <c r="A176" s="15"/>
      <c r="B176" s="15"/>
      <c r="C176" s="14"/>
      <c r="D176" s="14"/>
      <c r="E176" s="17"/>
      <c r="F176" s="36"/>
      <c r="G176" s="14"/>
      <c r="H176" s="14"/>
      <c r="I176" s="14"/>
      <c r="J176" s="17"/>
      <c r="K176" s="17"/>
      <c r="L176" s="17"/>
      <c r="M176" s="17"/>
      <c r="N176" s="17"/>
      <c r="O176" s="17"/>
      <c r="Q176" s="15"/>
      <c r="R176" s="15"/>
      <c r="S176" s="15"/>
    </row>
    <row r="177" ht="15.75" customHeight="1">
      <c r="A177" s="15"/>
      <c r="B177" s="15"/>
      <c r="C177" s="14"/>
      <c r="D177" s="14"/>
      <c r="E177" s="17"/>
      <c r="F177" s="36"/>
      <c r="G177" s="14"/>
      <c r="H177" s="14"/>
      <c r="I177" s="14"/>
      <c r="J177" s="17"/>
      <c r="K177" s="17"/>
      <c r="L177" s="17"/>
      <c r="M177" s="17"/>
      <c r="N177" s="17"/>
      <c r="O177" s="17"/>
      <c r="Q177" s="15"/>
      <c r="R177" s="15"/>
      <c r="S177" s="15"/>
    </row>
    <row r="178" ht="15.75" customHeight="1">
      <c r="A178" s="15"/>
      <c r="B178" s="15"/>
      <c r="C178" s="14"/>
      <c r="D178" s="14"/>
      <c r="E178" s="17"/>
      <c r="F178" s="36"/>
      <c r="G178" s="14"/>
      <c r="H178" s="14"/>
      <c r="I178" s="14"/>
      <c r="J178" s="17"/>
      <c r="K178" s="17"/>
      <c r="L178" s="17"/>
      <c r="M178" s="17"/>
      <c r="N178" s="17"/>
      <c r="O178" s="17"/>
      <c r="Q178" s="15"/>
      <c r="R178" s="15"/>
      <c r="S178" s="15"/>
    </row>
    <row r="179" ht="15.75" customHeight="1">
      <c r="A179" s="15"/>
      <c r="B179" s="15"/>
      <c r="C179" s="14"/>
      <c r="D179" s="14"/>
      <c r="E179" s="17"/>
      <c r="F179" s="36"/>
      <c r="G179" s="14"/>
      <c r="H179" s="14"/>
      <c r="I179" s="14"/>
      <c r="J179" s="17"/>
      <c r="K179" s="17"/>
      <c r="L179" s="17"/>
      <c r="M179" s="17"/>
      <c r="N179" s="17"/>
      <c r="O179" s="17"/>
      <c r="Q179" s="15"/>
      <c r="R179" s="15"/>
      <c r="S179" s="15"/>
    </row>
    <row r="180" ht="15.75" customHeight="1">
      <c r="A180" s="15"/>
      <c r="B180" s="15"/>
      <c r="C180" s="14"/>
      <c r="D180" s="14"/>
      <c r="E180" s="17"/>
      <c r="F180" s="36"/>
      <c r="G180" s="14"/>
      <c r="H180" s="14"/>
      <c r="I180" s="14"/>
      <c r="J180" s="17"/>
      <c r="K180" s="17"/>
      <c r="L180" s="17"/>
      <c r="M180" s="17"/>
      <c r="N180" s="17"/>
      <c r="O180" s="17"/>
      <c r="Q180" s="15"/>
      <c r="R180" s="15"/>
      <c r="S180" s="15"/>
    </row>
    <row r="181" ht="15.75" customHeight="1">
      <c r="A181" s="15"/>
      <c r="B181" s="15"/>
      <c r="C181" s="14"/>
      <c r="D181" s="14"/>
      <c r="E181" s="17"/>
      <c r="F181" s="36"/>
      <c r="G181" s="14"/>
      <c r="H181" s="14"/>
      <c r="I181" s="14"/>
      <c r="J181" s="17"/>
      <c r="K181" s="17"/>
      <c r="L181" s="17"/>
      <c r="M181" s="17"/>
      <c r="N181" s="17"/>
      <c r="O181" s="17"/>
      <c r="Q181" s="15"/>
      <c r="R181" s="15"/>
      <c r="S181" s="15"/>
    </row>
    <row r="182" ht="15.75" customHeight="1">
      <c r="A182" s="15"/>
      <c r="B182" s="15"/>
      <c r="C182" s="14"/>
      <c r="D182" s="14"/>
      <c r="E182" s="17"/>
      <c r="F182" s="36"/>
      <c r="G182" s="14"/>
      <c r="H182" s="14"/>
      <c r="I182" s="14"/>
      <c r="J182" s="17"/>
      <c r="K182" s="17"/>
      <c r="L182" s="17"/>
      <c r="M182" s="17"/>
      <c r="N182" s="17"/>
      <c r="O182" s="17"/>
      <c r="Q182" s="15"/>
      <c r="R182" s="15"/>
      <c r="S182" s="15"/>
    </row>
    <row r="183" ht="15.75" customHeight="1">
      <c r="A183" s="15"/>
      <c r="B183" s="15"/>
      <c r="C183" s="14"/>
      <c r="D183" s="14"/>
      <c r="E183" s="17"/>
      <c r="F183" s="36"/>
      <c r="G183" s="14"/>
      <c r="H183" s="14"/>
      <c r="I183" s="14"/>
      <c r="J183" s="17"/>
      <c r="K183" s="17"/>
      <c r="L183" s="17"/>
      <c r="M183" s="17"/>
      <c r="N183" s="17"/>
      <c r="O183" s="17"/>
      <c r="Q183" s="15"/>
      <c r="R183" s="15"/>
      <c r="S183" s="15"/>
    </row>
    <row r="184" ht="15.75" customHeight="1">
      <c r="A184" s="15"/>
      <c r="B184" s="15"/>
      <c r="C184" s="14"/>
      <c r="D184" s="14"/>
      <c r="E184" s="17"/>
      <c r="F184" s="36"/>
      <c r="G184" s="14"/>
      <c r="H184" s="14"/>
      <c r="I184" s="14"/>
      <c r="J184" s="17"/>
      <c r="K184" s="17"/>
      <c r="L184" s="17"/>
      <c r="M184" s="17"/>
      <c r="N184" s="17"/>
      <c r="O184" s="17"/>
      <c r="Q184" s="15"/>
      <c r="R184" s="15"/>
      <c r="S184" s="15"/>
    </row>
    <row r="185" ht="15.75" customHeight="1">
      <c r="A185" s="15"/>
      <c r="B185" s="15"/>
      <c r="C185" s="14"/>
      <c r="D185" s="14"/>
      <c r="E185" s="17"/>
      <c r="F185" s="36"/>
      <c r="G185" s="14"/>
      <c r="H185" s="14"/>
      <c r="I185" s="14"/>
      <c r="J185" s="17"/>
      <c r="K185" s="17"/>
      <c r="L185" s="17"/>
      <c r="M185" s="17"/>
      <c r="N185" s="17"/>
      <c r="O185" s="17"/>
      <c r="Q185" s="15"/>
      <c r="R185" s="15"/>
      <c r="S185" s="15"/>
    </row>
    <row r="186" ht="15.75" customHeight="1">
      <c r="A186" s="15"/>
      <c r="B186" s="15"/>
      <c r="C186" s="14"/>
      <c r="D186" s="14"/>
      <c r="E186" s="17"/>
      <c r="F186" s="36"/>
      <c r="G186" s="14"/>
      <c r="H186" s="14"/>
      <c r="I186" s="14"/>
      <c r="J186" s="17"/>
      <c r="K186" s="17"/>
      <c r="L186" s="17"/>
      <c r="M186" s="17"/>
      <c r="N186" s="17"/>
      <c r="O186" s="17"/>
      <c r="Q186" s="15"/>
      <c r="R186" s="15"/>
      <c r="S186" s="15"/>
    </row>
    <row r="187" ht="15.75" customHeight="1">
      <c r="A187" s="15"/>
      <c r="B187" s="15"/>
      <c r="C187" s="14"/>
      <c r="D187" s="14"/>
      <c r="E187" s="17"/>
      <c r="F187" s="36"/>
      <c r="G187" s="14"/>
      <c r="H187" s="14"/>
      <c r="I187" s="14"/>
      <c r="J187" s="17"/>
      <c r="K187" s="17"/>
      <c r="L187" s="17"/>
      <c r="M187" s="17"/>
      <c r="N187" s="17"/>
      <c r="O187" s="17"/>
      <c r="Q187" s="15"/>
      <c r="R187" s="15"/>
      <c r="S187" s="15"/>
    </row>
    <row r="188" ht="15.75" customHeight="1">
      <c r="A188" s="15"/>
      <c r="B188" s="15"/>
      <c r="C188" s="14"/>
      <c r="D188" s="14"/>
      <c r="E188" s="17"/>
      <c r="F188" s="36"/>
      <c r="G188" s="14"/>
      <c r="H188" s="14"/>
      <c r="I188" s="14"/>
      <c r="J188" s="17"/>
      <c r="K188" s="17"/>
      <c r="L188" s="17"/>
      <c r="M188" s="17"/>
      <c r="N188" s="17"/>
      <c r="O188" s="17"/>
      <c r="Q188" s="15"/>
      <c r="R188" s="15"/>
      <c r="S188" s="15"/>
    </row>
    <row r="189" ht="15.75" customHeight="1">
      <c r="A189" s="15"/>
      <c r="B189" s="15"/>
      <c r="C189" s="14"/>
      <c r="D189" s="14"/>
      <c r="E189" s="17"/>
      <c r="F189" s="36"/>
      <c r="G189" s="14"/>
      <c r="H189" s="14"/>
      <c r="I189" s="14"/>
      <c r="J189" s="17"/>
      <c r="K189" s="17"/>
      <c r="L189" s="17"/>
      <c r="M189" s="17"/>
      <c r="N189" s="17"/>
      <c r="O189" s="17"/>
      <c r="Q189" s="15"/>
      <c r="R189" s="15"/>
      <c r="S189" s="15"/>
    </row>
    <row r="190" ht="15.75" customHeight="1">
      <c r="A190" s="15"/>
      <c r="B190" s="15"/>
      <c r="C190" s="14"/>
      <c r="D190" s="14"/>
      <c r="E190" s="17"/>
      <c r="F190" s="36"/>
      <c r="G190" s="14"/>
      <c r="H190" s="14"/>
      <c r="I190" s="14"/>
      <c r="J190" s="17"/>
      <c r="K190" s="17"/>
      <c r="L190" s="17"/>
      <c r="M190" s="17"/>
      <c r="N190" s="17"/>
      <c r="O190" s="17"/>
      <c r="Q190" s="15"/>
      <c r="R190" s="15"/>
      <c r="S190" s="15"/>
    </row>
    <row r="191" ht="15.75" customHeight="1">
      <c r="A191" s="15"/>
      <c r="B191" s="15"/>
      <c r="C191" s="14"/>
      <c r="D191" s="14"/>
      <c r="E191" s="17"/>
      <c r="F191" s="36"/>
      <c r="G191" s="14"/>
      <c r="H191" s="14"/>
      <c r="I191" s="14"/>
      <c r="J191" s="17"/>
      <c r="K191" s="17"/>
      <c r="L191" s="17"/>
      <c r="M191" s="17"/>
      <c r="N191" s="17"/>
      <c r="O191" s="17"/>
      <c r="Q191" s="15"/>
      <c r="R191" s="15"/>
      <c r="S191" s="15"/>
    </row>
    <row r="192" ht="15.75" customHeight="1">
      <c r="A192" s="15"/>
      <c r="B192" s="15"/>
      <c r="C192" s="14"/>
      <c r="D192" s="14"/>
      <c r="E192" s="17"/>
      <c r="F192" s="36"/>
      <c r="G192" s="14"/>
      <c r="H192" s="14"/>
      <c r="I192" s="14"/>
      <c r="J192" s="17"/>
      <c r="K192" s="17"/>
      <c r="L192" s="17"/>
      <c r="M192" s="17"/>
      <c r="N192" s="17"/>
      <c r="O192" s="17"/>
      <c r="Q192" s="15"/>
      <c r="R192" s="15"/>
      <c r="S192" s="15"/>
    </row>
    <row r="193" ht="15.75" customHeight="1">
      <c r="A193" s="15"/>
      <c r="B193" s="15"/>
      <c r="C193" s="14"/>
      <c r="D193" s="14"/>
      <c r="E193" s="17"/>
      <c r="F193" s="36"/>
      <c r="G193" s="14"/>
      <c r="H193" s="14"/>
      <c r="I193" s="14"/>
      <c r="J193" s="17"/>
      <c r="K193" s="17"/>
      <c r="L193" s="17"/>
      <c r="M193" s="17"/>
      <c r="N193" s="17"/>
      <c r="O193" s="17"/>
      <c r="Q193" s="15"/>
      <c r="R193" s="15"/>
      <c r="S193" s="15"/>
    </row>
    <row r="194" ht="15.75" customHeight="1">
      <c r="A194" s="15"/>
      <c r="B194" s="15"/>
      <c r="C194" s="14"/>
      <c r="D194" s="14"/>
      <c r="E194" s="17"/>
      <c r="F194" s="36"/>
      <c r="G194" s="14"/>
      <c r="H194" s="14"/>
      <c r="I194" s="14"/>
      <c r="J194" s="17"/>
      <c r="K194" s="17"/>
      <c r="L194" s="17"/>
      <c r="M194" s="17"/>
      <c r="N194" s="17"/>
      <c r="O194" s="17"/>
      <c r="Q194" s="15"/>
      <c r="R194" s="15"/>
      <c r="S194" s="15"/>
    </row>
    <row r="195" ht="15.75" customHeight="1">
      <c r="A195" s="15"/>
      <c r="B195" s="15"/>
      <c r="C195" s="14"/>
      <c r="D195" s="14"/>
      <c r="E195" s="17"/>
      <c r="F195" s="36"/>
      <c r="G195" s="14"/>
      <c r="H195" s="14"/>
      <c r="I195" s="14"/>
      <c r="J195" s="17"/>
      <c r="K195" s="17"/>
      <c r="L195" s="17"/>
      <c r="M195" s="17"/>
      <c r="N195" s="17"/>
      <c r="O195" s="17"/>
      <c r="Q195" s="15"/>
      <c r="R195" s="15"/>
      <c r="S195" s="15"/>
    </row>
    <row r="196" ht="15.75" customHeight="1">
      <c r="A196" s="15"/>
      <c r="B196" s="15"/>
      <c r="C196" s="14"/>
      <c r="D196" s="14"/>
      <c r="E196" s="17"/>
      <c r="F196" s="36"/>
      <c r="G196" s="14"/>
      <c r="H196" s="14"/>
      <c r="I196" s="14"/>
      <c r="J196" s="17"/>
      <c r="K196" s="17"/>
      <c r="L196" s="17"/>
      <c r="M196" s="17"/>
      <c r="N196" s="17"/>
      <c r="O196" s="17"/>
      <c r="Q196" s="15"/>
      <c r="R196" s="15"/>
      <c r="S196" s="15"/>
    </row>
    <row r="197" ht="15.75" customHeight="1">
      <c r="A197" s="15"/>
      <c r="B197" s="15"/>
      <c r="C197" s="14"/>
      <c r="D197" s="14"/>
      <c r="E197" s="17"/>
      <c r="F197" s="36"/>
      <c r="G197" s="14"/>
      <c r="H197" s="14"/>
      <c r="I197" s="14"/>
      <c r="J197" s="17"/>
      <c r="K197" s="17"/>
      <c r="L197" s="17"/>
      <c r="M197" s="17"/>
      <c r="N197" s="17"/>
      <c r="O197" s="17"/>
      <c r="Q197" s="15"/>
      <c r="R197" s="15"/>
      <c r="S197" s="15"/>
    </row>
    <row r="198" ht="15.75" customHeight="1">
      <c r="A198" s="15"/>
      <c r="B198" s="15"/>
      <c r="C198" s="14"/>
      <c r="D198" s="14"/>
      <c r="E198" s="17"/>
      <c r="F198" s="36"/>
      <c r="G198" s="14"/>
      <c r="H198" s="14"/>
      <c r="I198" s="14"/>
      <c r="J198" s="17"/>
      <c r="K198" s="17"/>
      <c r="L198" s="17"/>
      <c r="M198" s="17"/>
      <c r="N198" s="17"/>
      <c r="O198" s="17"/>
      <c r="Q198" s="15"/>
      <c r="R198" s="15"/>
      <c r="S198" s="15"/>
    </row>
    <row r="199" ht="15.75" customHeight="1">
      <c r="A199" s="15"/>
      <c r="B199" s="15"/>
      <c r="C199" s="14"/>
      <c r="D199" s="14"/>
      <c r="E199" s="17"/>
      <c r="F199" s="36"/>
      <c r="G199" s="14"/>
      <c r="H199" s="14"/>
      <c r="I199" s="14"/>
      <c r="J199" s="17"/>
      <c r="K199" s="17"/>
      <c r="L199" s="17"/>
      <c r="M199" s="17"/>
      <c r="N199" s="17"/>
      <c r="O199" s="17"/>
      <c r="Q199" s="15"/>
      <c r="R199" s="15"/>
      <c r="S199" s="15"/>
    </row>
    <row r="200" ht="15.75" customHeight="1">
      <c r="A200" s="15"/>
      <c r="B200" s="15"/>
      <c r="C200" s="14"/>
      <c r="D200" s="14"/>
      <c r="E200" s="17"/>
      <c r="F200" s="36"/>
      <c r="G200" s="14"/>
      <c r="H200" s="14"/>
      <c r="I200" s="14"/>
      <c r="J200" s="17"/>
      <c r="K200" s="17"/>
      <c r="L200" s="17"/>
      <c r="M200" s="17"/>
      <c r="N200" s="17"/>
      <c r="O200" s="17"/>
      <c r="Q200" s="15"/>
      <c r="R200" s="15"/>
      <c r="S200" s="15"/>
    </row>
    <row r="201" ht="15.75" customHeight="1">
      <c r="A201" s="15"/>
      <c r="B201" s="15"/>
      <c r="C201" s="14"/>
      <c r="D201" s="14"/>
      <c r="E201" s="17"/>
      <c r="F201" s="36"/>
      <c r="G201" s="14"/>
      <c r="H201" s="14"/>
      <c r="I201" s="14"/>
      <c r="J201" s="17"/>
      <c r="K201" s="17"/>
      <c r="L201" s="17"/>
      <c r="M201" s="17"/>
      <c r="N201" s="17"/>
      <c r="O201" s="17"/>
      <c r="Q201" s="15"/>
      <c r="R201" s="15"/>
      <c r="S201" s="15"/>
    </row>
    <row r="202" ht="15.75" customHeight="1">
      <c r="A202" s="15"/>
      <c r="B202" s="15"/>
      <c r="C202" s="14"/>
      <c r="D202" s="14"/>
      <c r="E202" s="17"/>
      <c r="F202" s="36"/>
      <c r="G202" s="14"/>
      <c r="H202" s="14"/>
      <c r="I202" s="14"/>
      <c r="J202" s="17"/>
      <c r="K202" s="17"/>
      <c r="L202" s="17"/>
      <c r="M202" s="17"/>
      <c r="N202" s="17"/>
      <c r="O202" s="17"/>
      <c r="Q202" s="15"/>
      <c r="R202" s="15"/>
      <c r="S202" s="15"/>
    </row>
    <row r="203" ht="15.75" customHeight="1">
      <c r="A203" s="15"/>
      <c r="B203" s="15"/>
      <c r="C203" s="14"/>
      <c r="D203" s="14"/>
      <c r="E203" s="17"/>
      <c r="F203" s="36"/>
      <c r="G203" s="14"/>
      <c r="H203" s="14"/>
      <c r="I203" s="14"/>
      <c r="J203" s="17"/>
      <c r="K203" s="17"/>
      <c r="L203" s="17"/>
      <c r="M203" s="17"/>
      <c r="N203" s="17"/>
      <c r="O203" s="17"/>
      <c r="Q203" s="15"/>
      <c r="R203" s="15"/>
      <c r="S203" s="15"/>
    </row>
    <row r="204" ht="15.75" customHeight="1">
      <c r="A204" s="15"/>
      <c r="B204" s="15"/>
      <c r="C204" s="14"/>
      <c r="D204" s="14"/>
      <c r="E204" s="17"/>
      <c r="F204" s="36"/>
      <c r="G204" s="14"/>
      <c r="H204" s="14"/>
      <c r="I204" s="14"/>
      <c r="J204" s="17"/>
      <c r="K204" s="17"/>
      <c r="L204" s="17"/>
      <c r="M204" s="17"/>
      <c r="N204" s="17"/>
      <c r="O204" s="17"/>
      <c r="Q204" s="15"/>
      <c r="R204" s="15"/>
      <c r="S204" s="15"/>
    </row>
    <row r="205" ht="15.75" customHeight="1">
      <c r="A205" s="15"/>
      <c r="B205" s="15"/>
      <c r="C205" s="14"/>
      <c r="D205" s="14"/>
      <c r="E205" s="17"/>
      <c r="F205" s="36"/>
      <c r="G205" s="14"/>
      <c r="H205" s="14"/>
      <c r="I205" s="14"/>
      <c r="J205" s="17"/>
      <c r="K205" s="17"/>
      <c r="L205" s="17"/>
      <c r="M205" s="17"/>
      <c r="N205" s="17"/>
      <c r="O205" s="17"/>
      <c r="Q205" s="15"/>
      <c r="R205" s="15"/>
      <c r="S205" s="15"/>
    </row>
    <row r="206" ht="15.75" customHeight="1">
      <c r="A206" s="15"/>
      <c r="B206" s="15"/>
      <c r="C206" s="14"/>
      <c r="D206" s="14"/>
      <c r="E206" s="17"/>
      <c r="F206" s="36"/>
      <c r="G206" s="14"/>
      <c r="H206" s="14"/>
      <c r="I206" s="14"/>
      <c r="J206" s="17"/>
      <c r="K206" s="17"/>
      <c r="L206" s="17"/>
      <c r="M206" s="17"/>
      <c r="N206" s="17"/>
      <c r="O206" s="17"/>
      <c r="Q206" s="15"/>
      <c r="R206" s="15"/>
      <c r="S206" s="15"/>
    </row>
    <row r="207" ht="15.75" customHeight="1">
      <c r="A207" s="15"/>
      <c r="B207" s="15"/>
      <c r="C207" s="14"/>
      <c r="D207" s="14"/>
      <c r="E207" s="17"/>
      <c r="F207" s="36"/>
      <c r="G207" s="14"/>
      <c r="H207" s="14"/>
      <c r="I207" s="14"/>
      <c r="J207" s="17"/>
      <c r="K207" s="17"/>
      <c r="L207" s="17"/>
      <c r="M207" s="17"/>
      <c r="N207" s="17"/>
      <c r="O207" s="17"/>
      <c r="Q207" s="15"/>
      <c r="R207" s="15"/>
      <c r="S207" s="15"/>
    </row>
    <row r="208" ht="15.75" customHeight="1">
      <c r="A208" s="15"/>
      <c r="B208" s="15"/>
      <c r="C208" s="14"/>
      <c r="D208" s="14"/>
      <c r="E208" s="17"/>
      <c r="F208" s="36"/>
      <c r="G208" s="14"/>
      <c r="H208" s="14"/>
      <c r="I208" s="14"/>
      <c r="J208" s="17"/>
      <c r="K208" s="17"/>
      <c r="L208" s="17"/>
      <c r="M208" s="17"/>
      <c r="N208" s="17"/>
      <c r="O208" s="17"/>
      <c r="Q208" s="15"/>
      <c r="R208" s="15"/>
      <c r="S208" s="15"/>
    </row>
    <row r="209" ht="15.75" customHeight="1">
      <c r="A209" s="15"/>
      <c r="B209" s="15"/>
      <c r="C209" s="14"/>
      <c r="D209" s="14"/>
      <c r="E209" s="17"/>
      <c r="F209" s="36"/>
      <c r="G209" s="14"/>
      <c r="H209" s="14"/>
      <c r="I209" s="14"/>
      <c r="J209" s="17"/>
      <c r="K209" s="17"/>
      <c r="L209" s="17"/>
      <c r="M209" s="17"/>
      <c r="N209" s="17"/>
      <c r="O209" s="17"/>
      <c r="Q209" s="15"/>
      <c r="R209" s="15"/>
      <c r="S209" s="15"/>
    </row>
    <row r="210" ht="15.75" customHeight="1">
      <c r="A210" s="15"/>
      <c r="B210" s="15"/>
      <c r="C210" s="14"/>
      <c r="D210" s="14"/>
      <c r="E210" s="17"/>
      <c r="F210" s="36"/>
      <c r="G210" s="14"/>
      <c r="H210" s="14"/>
      <c r="I210" s="14"/>
      <c r="J210" s="17"/>
      <c r="K210" s="17"/>
      <c r="L210" s="17"/>
      <c r="M210" s="17"/>
      <c r="N210" s="17"/>
      <c r="O210" s="17"/>
      <c r="Q210" s="15"/>
      <c r="R210" s="15"/>
      <c r="S210" s="15"/>
    </row>
    <row r="211" ht="15.75" customHeight="1">
      <c r="A211" s="15"/>
      <c r="B211" s="15"/>
      <c r="C211" s="14"/>
      <c r="D211" s="14"/>
      <c r="E211" s="17"/>
      <c r="F211" s="36"/>
      <c r="G211" s="14"/>
      <c r="H211" s="14"/>
      <c r="I211" s="14"/>
      <c r="J211" s="17"/>
      <c r="K211" s="17"/>
      <c r="L211" s="17"/>
      <c r="M211" s="17"/>
      <c r="N211" s="17"/>
      <c r="O211" s="17"/>
      <c r="Q211" s="15"/>
      <c r="R211" s="15"/>
      <c r="S211" s="15"/>
    </row>
    <row r="212" ht="15.75" customHeight="1">
      <c r="A212" s="15"/>
      <c r="B212" s="15"/>
      <c r="C212" s="14"/>
      <c r="D212" s="14"/>
      <c r="E212" s="17"/>
      <c r="F212" s="36"/>
      <c r="G212" s="14"/>
      <c r="H212" s="14"/>
      <c r="I212" s="14"/>
      <c r="J212" s="17"/>
      <c r="K212" s="17"/>
      <c r="L212" s="17"/>
      <c r="M212" s="17"/>
      <c r="N212" s="17"/>
      <c r="O212" s="17"/>
      <c r="Q212" s="15"/>
      <c r="R212" s="15"/>
      <c r="S212" s="15"/>
    </row>
    <row r="213" ht="15.75" customHeight="1">
      <c r="A213" s="15"/>
      <c r="B213" s="15"/>
      <c r="C213" s="14"/>
      <c r="D213" s="14"/>
      <c r="E213" s="17"/>
      <c r="F213" s="36"/>
      <c r="G213" s="14"/>
      <c r="H213" s="14"/>
      <c r="I213" s="14"/>
      <c r="J213" s="17"/>
      <c r="K213" s="17"/>
      <c r="L213" s="17"/>
      <c r="M213" s="17"/>
      <c r="N213" s="17"/>
      <c r="O213" s="17"/>
      <c r="Q213" s="15"/>
      <c r="R213" s="15"/>
      <c r="S213" s="15"/>
    </row>
    <row r="214" ht="15.75" customHeight="1">
      <c r="A214" s="15"/>
      <c r="B214" s="15"/>
      <c r="C214" s="14"/>
      <c r="D214" s="14"/>
      <c r="E214" s="17"/>
      <c r="F214" s="36"/>
      <c r="G214" s="14"/>
      <c r="H214" s="14"/>
      <c r="I214" s="14"/>
      <c r="J214" s="17"/>
      <c r="K214" s="17"/>
      <c r="L214" s="17"/>
      <c r="M214" s="17"/>
      <c r="N214" s="17"/>
      <c r="O214" s="17"/>
      <c r="Q214" s="15"/>
      <c r="R214" s="15"/>
      <c r="S214" s="15"/>
    </row>
    <row r="215" ht="15.75" customHeight="1">
      <c r="A215" s="15"/>
      <c r="B215" s="15"/>
      <c r="C215" s="14"/>
      <c r="D215" s="14"/>
      <c r="E215" s="17"/>
      <c r="F215" s="36"/>
      <c r="G215" s="14"/>
      <c r="H215" s="14"/>
      <c r="I215" s="14"/>
      <c r="J215" s="17"/>
      <c r="K215" s="17"/>
      <c r="L215" s="17"/>
      <c r="M215" s="17"/>
      <c r="N215" s="17"/>
      <c r="O215" s="17"/>
      <c r="Q215" s="15"/>
      <c r="R215" s="15"/>
      <c r="S215" s="15"/>
    </row>
    <row r="216" ht="15.75" customHeight="1">
      <c r="A216" s="15"/>
      <c r="B216" s="15"/>
      <c r="C216" s="14"/>
      <c r="D216" s="14"/>
      <c r="E216" s="17"/>
      <c r="F216" s="36"/>
      <c r="G216" s="14"/>
      <c r="H216" s="14"/>
      <c r="I216" s="14"/>
      <c r="J216" s="17"/>
      <c r="K216" s="17"/>
      <c r="L216" s="17"/>
      <c r="M216" s="17"/>
      <c r="N216" s="17"/>
      <c r="O216" s="17"/>
      <c r="Q216" s="15"/>
      <c r="R216" s="15"/>
      <c r="S216" s="15"/>
    </row>
    <row r="217" ht="15.75" customHeight="1">
      <c r="A217" s="15"/>
      <c r="B217" s="15"/>
      <c r="C217" s="14"/>
      <c r="D217" s="14"/>
      <c r="E217" s="17"/>
      <c r="F217" s="36"/>
      <c r="G217" s="14"/>
      <c r="H217" s="14"/>
      <c r="I217" s="14"/>
      <c r="J217" s="17"/>
      <c r="K217" s="17"/>
      <c r="L217" s="17"/>
      <c r="M217" s="17"/>
      <c r="N217" s="17"/>
      <c r="O217" s="17"/>
      <c r="Q217" s="15"/>
      <c r="R217" s="15"/>
      <c r="S217" s="15"/>
    </row>
    <row r="218" ht="15.75" customHeight="1">
      <c r="A218" s="15"/>
      <c r="B218" s="15"/>
      <c r="C218" s="14"/>
      <c r="D218" s="14"/>
      <c r="E218" s="17"/>
      <c r="F218" s="36"/>
      <c r="G218" s="14"/>
      <c r="H218" s="14"/>
      <c r="I218" s="14"/>
      <c r="J218" s="17"/>
      <c r="K218" s="17"/>
      <c r="L218" s="17"/>
      <c r="M218" s="17"/>
      <c r="N218" s="17"/>
      <c r="O218" s="17"/>
      <c r="Q218" s="15"/>
      <c r="R218" s="15"/>
      <c r="S218" s="15"/>
    </row>
    <row r="219" ht="15.75" customHeight="1">
      <c r="A219" s="15"/>
      <c r="B219" s="15"/>
      <c r="C219" s="14"/>
      <c r="D219" s="14"/>
      <c r="E219" s="17"/>
      <c r="F219" s="36"/>
      <c r="G219" s="14"/>
      <c r="H219" s="14"/>
      <c r="I219" s="14"/>
      <c r="J219" s="17"/>
      <c r="K219" s="17"/>
      <c r="L219" s="17"/>
      <c r="M219" s="17"/>
      <c r="N219" s="17"/>
      <c r="O219" s="17"/>
      <c r="Q219" s="15"/>
      <c r="R219" s="15"/>
      <c r="S219" s="15"/>
    </row>
    <row r="220" ht="15.75" customHeight="1">
      <c r="A220" s="15"/>
      <c r="B220" s="15"/>
      <c r="C220" s="14"/>
      <c r="D220" s="14"/>
      <c r="E220" s="17"/>
      <c r="F220" s="36"/>
      <c r="G220" s="14"/>
      <c r="H220" s="14"/>
      <c r="I220" s="14"/>
      <c r="J220" s="17"/>
      <c r="K220" s="17"/>
      <c r="L220" s="17"/>
      <c r="M220" s="17"/>
      <c r="N220" s="17"/>
      <c r="O220" s="17"/>
      <c r="Q220" s="15"/>
      <c r="R220" s="15"/>
      <c r="S220" s="15"/>
    </row>
    <row r="221" ht="15.75" customHeight="1">
      <c r="A221" s="15"/>
      <c r="B221" s="15"/>
      <c r="C221" s="14"/>
      <c r="D221" s="14"/>
      <c r="E221" s="17"/>
      <c r="F221" s="36"/>
      <c r="G221" s="14"/>
      <c r="H221" s="14"/>
      <c r="I221" s="14"/>
      <c r="J221" s="17"/>
      <c r="K221" s="17"/>
      <c r="L221" s="17"/>
      <c r="M221" s="17"/>
      <c r="N221" s="17"/>
      <c r="O221" s="17"/>
      <c r="Q221" s="15"/>
      <c r="R221" s="15"/>
      <c r="S221" s="15"/>
    </row>
    <row r="222" ht="15.75" customHeight="1">
      <c r="A222" s="15"/>
      <c r="B222" s="15"/>
      <c r="C222" s="14"/>
      <c r="D222" s="14"/>
      <c r="E222" s="17"/>
      <c r="F222" s="36"/>
      <c r="G222" s="14"/>
      <c r="H222" s="14"/>
      <c r="I222" s="14"/>
      <c r="J222" s="17"/>
      <c r="K222" s="17"/>
      <c r="L222" s="17"/>
      <c r="M222" s="17"/>
      <c r="N222" s="17"/>
      <c r="O222" s="17"/>
      <c r="Q222" s="15"/>
      <c r="R222" s="15"/>
      <c r="S222" s="15"/>
    </row>
    <row r="223" ht="15.75" customHeight="1">
      <c r="A223" s="15"/>
      <c r="B223" s="15"/>
      <c r="C223" s="14"/>
      <c r="D223" s="14"/>
      <c r="E223" s="17"/>
      <c r="F223" s="36"/>
      <c r="G223" s="14"/>
      <c r="H223" s="14"/>
      <c r="I223" s="14"/>
      <c r="J223" s="17"/>
      <c r="K223" s="17"/>
      <c r="L223" s="17"/>
      <c r="M223" s="17"/>
      <c r="N223" s="17"/>
      <c r="O223" s="17"/>
      <c r="Q223" s="15"/>
      <c r="R223" s="15"/>
      <c r="S223" s="15"/>
    </row>
    <row r="224" ht="15.75" customHeight="1">
      <c r="A224" s="15"/>
      <c r="B224" s="15"/>
      <c r="C224" s="14"/>
      <c r="D224" s="14"/>
      <c r="E224" s="17"/>
      <c r="F224" s="36"/>
      <c r="G224" s="14"/>
      <c r="H224" s="14"/>
      <c r="I224" s="14"/>
      <c r="J224" s="17"/>
      <c r="K224" s="17"/>
      <c r="L224" s="17"/>
      <c r="M224" s="17"/>
      <c r="N224" s="17"/>
      <c r="O224" s="17"/>
      <c r="Q224" s="15"/>
      <c r="R224" s="15"/>
      <c r="S224" s="15"/>
    </row>
    <row r="225" ht="15.75" customHeight="1">
      <c r="A225" s="15"/>
      <c r="B225" s="15"/>
      <c r="C225" s="14"/>
      <c r="D225" s="14"/>
      <c r="E225" s="17"/>
      <c r="F225" s="36"/>
      <c r="G225" s="14"/>
      <c r="H225" s="14"/>
      <c r="I225" s="14"/>
      <c r="J225" s="17"/>
      <c r="K225" s="17"/>
      <c r="L225" s="17"/>
      <c r="M225" s="17"/>
      <c r="N225" s="17"/>
      <c r="O225" s="17"/>
      <c r="Q225" s="15"/>
      <c r="R225" s="15"/>
      <c r="S225" s="15"/>
    </row>
    <row r="226" ht="15.75" customHeight="1">
      <c r="A226" s="15"/>
      <c r="B226" s="15"/>
      <c r="C226" s="14"/>
      <c r="D226" s="14"/>
      <c r="E226" s="17"/>
      <c r="F226" s="36"/>
      <c r="G226" s="14"/>
      <c r="H226" s="14"/>
      <c r="I226" s="14"/>
      <c r="J226" s="17"/>
      <c r="K226" s="17"/>
      <c r="L226" s="17"/>
      <c r="M226" s="17"/>
      <c r="N226" s="17"/>
      <c r="O226" s="17"/>
      <c r="Q226" s="15"/>
      <c r="R226" s="15"/>
      <c r="S226" s="15"/>
    </row>
    <row r="227" ht="15.75" customHeight="1">
      <c r="A227" s="15"/>
      <c r="B227" s="15"/>
      <c r="C227" s="14"/>
      <c r="D227" s="14"/>
      <c r="E227" s="17"/>
      <c r="F227" s="36"/>
      <c r="G227" s="14"/>
      <c r="H227" s="14"/>
      <c r="I227" s="14"/>
      <c r="J227" s="17"/>
      <c r="K227" s="17"/>
      <c r="L227" s="17"/>
      <c r="M227" s="17"/>
      <c r="N227" s="17"/>
      <c r="O227" s="17"/>
      <c r="Q227" s="15"/>
      <c r="R227" s="15"/>
      <c r="S227" s="15"/>
    </row>
    <row r="228" ht="15.75" customHeight="1">
      <c r="A228" s="15"/>
      <c r="B228" s="15"/>
      <c r="C228" s="14"/>
      <c r="D228" s="14"/>
      <c r="E228" s="17"/>
      <c r="F228" s="36"/>
      <c r="G228" s="14"/>
      <c r="H228" s="14"/>
      <c r="I228" s="14"/>
      <c r="J228" s="17"/>
      <c r="K228" s="17"/>
      <c r="L228" s="17"/>
      <c r="M228" s="17"/>
      <c r="N228" s="17"/>
      <c r="O228" s="17"/>
      <c r="Q228" s="15"/>
      <c r="R228" s="15"/>
      <c r="S228" s="15"/>
    </row>
    <row r="229" ht="15.75" customHeight="1">
      <c r="A229" s="15"/>
      <c r="B229" s="15"/>
      <c r="C229" s="14"/>
      <c r="D229" s="14"/>
      <c r="E229" s="17"/>
      <c r="F229" s="36"/>
      <c r="G229" s="14"/>
      <c r="H229" s="14"/>
      <c r="I229" s="14"/>
      <c r="J229" s="17"/>
      <c r="K229" s="17"/>
      <c r="L229" s="17"/>
      <c r="M229" s="17"/>
      <c r="N229" s="17"/>
      <c r="O229" s="17"/>
      <c r="Q229" s="15"/>
      <c r="R229" s="15"/>
      <c r="S229" s="15"/>
    </row>
    <row r="230" ht="15.75" customHeight="1">
      <c r="A230" s="15"/>
      <c r="B230" s="15"/>
      <c r="C230" s="14"/>
      <c r="D230" s="14"/>
      <c r="E230" s="17"/>
      <c r="F230" s="36"/>
      <c r="G230" s="14"/>
      <c r="H230" s="14"/>
      <c r="I230" s="14"/>
      <c r="J230" s="17"/>
      <c r="K230" s="17"/>
      <c r="L230" s="17"/>
      <c r="M230" s="17"/>
      <c r="N230" s="17"/>
      <c r="O230" s="17"/>
      <c r="Q230" s="15"/>
      <c r="R230" s="15"/>
      <c r="S230" s="15"/>
    </row>
    <row r="231" ht="15.75" customHeight="1">
      <c r="A231" s="15"/>
      <c r="B231" s="15"/>
      <c r="C231" s="14"/>
      <c r="D231" s="14"/>
      <c r="E231" s="17"/>
      <c r="F231" s="36"/>
      <c r="G231" s="14"/>
      <c r="H231" s="14"/>
      <c r="I231" s="14"/>
      <c r="J231" s="17"/>
      <c r="K231" s="17"/>
      <c r="L231" s="17"/>
      <c r="M231" s="17"/>
      <c r="N231" s="17"/>
      <c r="O231" s="17"/>
      <c r="Q231" s="15"/>
      <c r="R231" s="15"/>
      <c r="S231" s="15"/>
    </row>
    <row r="232" ht="15.75" customHeight="1">
      <c r="A232" s="15"/>
      <c r="B232" s="15"/>
      <c r="C232" s="14"/>
      <c r="D232" s="14"/>
      <c r="E232" s="17"/>
      <c r="F232" s="36"/>
      <c r="G232" s="14"/>
      <c r="H232" s="14"/>
      <c r="I232" s="14"/>
      <c r="J232" s="17"/>
      <c r="K232" s="17"/>
      <c r="L232" s="17"/>
      <c r="M232" s="17"/>
      <c r="N232" s="17"/>
      <c r="O232" s="17"/>
      <c r="Q232" s="15"/>
      <c r="R232" s="15"/>
      <c r="S232" s="15"/>
    </row>
    <row r="233" ht="15.75" customHeight="1">
      <c r="A233" s="15"/>
      <c r="B233" s="15"/>
      <c r="C233" s="14"/>
      <c r="D233" s="14"/>
      <c r="E233" s="17"/>
      <c r="F233" s="36"/>
      <c r="G233" s="14"/>
      <c r="H233" s="14"/>
      <c r="I233" s="14"/>
      <c r="J233" s="17"/>
      <c r="K233" s="17"/>
      <c r="L233" s="17"/>
      <c r="M233" s="17"/>
      <c r="N233" s="17"/>
      <c r="O233" s="17"/>
      <c r="Q233" s="15"/>
      <c r="R233" s="15"/>
      <c r="S233" s="15"/>
    </row>
    <row r="234" ht="15.75" customHeight="1">
      <c r="A234" s="15"/>
      <c r="B234" s="15"/>
      <c r="C234" s="14"/>
      <c r="D234" s="14"/>
      <c r="E234" s="17"/>
      <c r="F234" s="36"/>
      <c r="G234" s="14"/>
      <c r="H234" s="14"/>
      <c r="I234" s="14"/>
      <c r="J234" s="17"/>
      <c r="K234" s="17"/>
      <c r="L234" s="17"/>
      <c r="M234" s="17"/>
      <c r="N234" s="17"/>
      <c r="O234" s="17"/>
      <c r="Q234" s="15"/>
      <c r="R234" s="15"/>
      <c r="S234" s="15"/>
    </row>
    <row r="235" ht="15.75" customHeight="1">
      <c r="A235" s="15"/>
      <c r="B235" s="15"/>
      <c r="C235" s="14"/>
      <c r="D235" s="14"/>
      <c r="E235" s="17"/>
      <c r="F235" s="36"/>
      <c r="G235" s="14"/>
      <c r="H235" s="14"/>
      <c r="I235" s="14"/>
      <c r="J235" s="17"/>
      <c r="K235" s="17"/>
      <c r="L235" s="17"/>
      <c r="M235" s="17"/>
      <c r="N235" s="17"/>
      <c r="O235" s="17"/>
      <c r="Q235" s="15"/>
      <c r="R235" s="15"/>
      <c r="S235" s="15"/>
    </row>
    <row r="236" ht="15.75" customHeight="1">
      <c r="A236" s="15"/>
      <c r="B236" s="15"/>
      <c r="C236" s="14"/>
      <c r="D236" s="14"/>
      <c r="E236" s="17"/>
      <c r="F236" s="36"/>
      <c r="G236" s="14"/>
      <c r="H236" s="14"/>
      <c r="I236" s="14"/>
      <c r="J236" s="17"/>
      <c r="K236" s="17"/>
      <c r="L236" s="17"/>
      <c r="M236" s="17"/>
      <c r="N236" s="17"/>
      <c r="O236" s="17"/>
      <c r="Q236" s="15"/>
      <c r="R236" s="15"/>
      <c r="S236" s="15"/>
    </row>
    <row r="237" ht="15.75" customHeight="1">
      <c r="A237" s="15"/>
      <c r="B237" s="15"/>
      <c r="C237" s="14"/>
      <c r="D237" s="14"/>
      <c r="E237" s="17"/>
      <c r="F237" s="36"/>
      <c r="G237" s="14"/>
      <c r="H237" s="14"/>
      <c r="I237" s="14"/>
      <c r="J237" s="17"/>
      <c r="K237" s="17"/>
      <c r="L237" s="17"/>
      <c r="M237" s="17"/>
      <c r="N237" s="17"/>
      <c r="O237" s="17"/>
      <c r="Q237" s="15"/>
      <c r="R237" s="15"/>
      <c r="S237" s="15"/>
    </row>
    <row r="238" ht="15.75" customHeight="1">
      <c r="A238" s="15"/>
      <c r="B238" s="15"/>
      <c r="C238" s="14"/>
      <c r="D238" s="14"/>
      <c r="E238" s="17"/>
      <c r="F238" s="36"/>
      <c r="G238" s="14"/>
      <c r="H238" s="14"/>
      <c r="I238" s="14"/>
      <c r="J238" s="17"/>
      <c r="K238" s="17"/>
      <c r="L238" s="17"/>
      <c r="M238" s="17"/>
      <c r="N238" s="17"/>
      <c r="O238" s="17"/>
      <c r="Q238" s="15"/>
      <c r="R238" s="15"/>
      <c r="S238" s="15"/>
    </row>
    <row r="239" ht="15.75" customHeight="1">
      <c r="A239" s="15"/>
      <c r="B239" s="15"/>
      <c r="C239" s="14"/>
      <c r="D239" s="14"/>
      <c r="E239" s="17"/>
      <c r="F239" s="36"/>
      <c r="G239" s="14"/>
      <c r="H239" s="14"/>
      <c r="I239" s="14"/>
      <c r="J239" s="17"/>
      <c r="K239" s="17"/>
      <c r="L239" s="17"/>
      <c r="M239" s="17"/>
      <c r="N239" s="17"/>
      <c r="O239" s="17"/>
      <c r="Q239" s="15"/>
      <c r="R239" s="15"/>
      <c r="S239" s="15"/>
    </row>
    <row r="240" ht="15.75" customHeight="1">
      <c r="A240" s="15"/>
      <c r="B240" s="15"/>
      <c r="C240" s="14"/>
      <c r="D240" s="14"/>
      <c r="E240" s="17"/>
      <c r="F240" s="36"/>
      <c r="G240" s="14"/>
      <c r="H240" s="14"/>
      <c r="I240" s="14"/>
      <c r="J240" s="17"/>
      <c r="K240" s="17"/>
      <c r="L240" s="17"/>
      <c r="M240" s="17"/>
      <c r="N240" s="17"/>
      <c r="O240" s="17"/>
      <c r="Q240" s="15"/>
      <c r="R240" s="15"/>
      <c r="S240" s="15"/>
    </row>
    <row r="241" ht="15.75" customHeight="1">
      <c r="A241" s="15"/>
      <c r="B241" s="15"/>
      <c r="C241" s="14"/>
      <c r="D241" s="14"/>
      <c r="E241" s="17"/>
      <c r="F241" s="36"/>
      <c r="G241" s="14"/>
      <c r="H241" s="14"/>
      <c r="I241" s="14"/>
      <c r="J241" s="17"/>
      <c r="K241" s="17"/>
      <c r="L241" s="17"/>
      <c r="M241" s="17"/>
      <c r="N241" s="17"/>
      <c r="O241" s="17"/>
      <c r="Q241" s="15"/>
      <c r="R241" s="15"/>
      <c r="S241" s="15"/>
    </row>
    <row r="242" ht="15.75" customHeight="1">
      <c r="A242" s="39"/>
      <c r="B242" s="39"/>
      <c r="C242" s="39"/>
      <c r="D242" s="39"/>
      <c r="E242" s="39"/>
      <c r="G242" s="39"/>
      <c r="H242" s="39"/>
      <c r="I242" s="39"/>
      <c r="O242" s="39"/>
      <c r="Q242" s="39"/>
      <c r="R242" s="39"/>
      <c r="S242" s="39"/>
    </row>
    <row r="243" ht="15.75" customHeight="1">
      <c r="A243" s="39"/>
      <c r="B243" s="39"/>
      <c r="C243" s="39"/>
      <c r="D243" s="39"/>
      <c r="E243" s="39"/>
      <c r="G243" s="39"/>
      <c r="H243" s="39"/>
      <c r="I243" s="39"/>
      <c r="O243" s="39"/>
      <c r="Q243" s="39"/>
      <c r="R243" s="39"/>
      <c r="S243" s="39"/>
    </row>
    <row r="244" ht="15.75" customHeight="1">
      <c r="A244" s="39"/>
      <c r="B244" s="39"/>
      <c r="C244" s="39"/>
      <c r="D244" s="39"/>
      <c r="E244" s="39"/>
      <c r="G244" s="39"/>
      <c r="H244" s="39"/>
      <c r="I244" s="39"/>
      <c r="O244" s="39"/>
      <c r="Q244" s="39"/>
      <c r="R244" s="39"/>
      <c r="S244" s="39"/>
    </row>
    <row r="245" ht="15.75" customHeight="1">
      <c r="A245" s="39"/>
      <c r="B245" s="39"/>
      <c r="C245" s="39"/>
      <c r="D245" s="39"/>
      <c r="E245" s="39"/>
      <c r="G245" s="39"/>
      <c r="H245" s="39"/>
      <c r="I245" s="39"/>
      <c r="O245" s="39"/>
      <c r="Q245" s="39"/>
      <c r="R245" s="39"/>
      <c r="S245" s="39"/>
    </row>
    <row r="246" ht="15.75" customHeight="1">
      <c r="A246" s="39"/>
      <c r="B246" s="39"/>
      <c r="C246" s="39"/>
      <c r="D246" s="39"/>
      <c r="E246" s="39"/>
      <c r="G246" s="39"/>
      <c r="H246" s="39"/>
      <c r="I246" s="39"/>
      <c r="O246" s="39"/>
      <c r="Q246" s="39"/>
      <c r="R246" s="39"/>
      <c r="S246" s="39"/>
    </row>
    <row r="247" ht="15.75" customHeight="1">
      <c r="A247" s="39"/>
      <c r="B247" s="39"/>
      <c r="C247" s="39"/>
      <c r="D247" s="39"/>
      <c r="E247" s="39"/>
      <c r="G247" s="39"/>
      <c r="H247" s="39"/>
      <c r="I247" s="39"/>
      <c r="O247" s="39"/>
      <c r="Q247" s="39"/>
      <c r="R247" s="39"/>
      <c r="S247" s="39"/>
    </row>
    <row r="248" ht="15.75" customHeight="1">
      <c r="A248" s="39"/>
      <c r="B248" s="39"/>
      <c r="C248" s="39"/>
      <c r="D248" s="39"/>
      <c r="E248" s="39"/>
      <c r="G248" s="39"/>
      <c r="H248" s="39"/>
      <c r="I248" s="39"/>
      <c r="O248" s="39"/>
      <c r="Q248" s="39"/>
      <c r="R248" s="39"/>
      <c r="S248" s="39"/>
    </row>
    <row r="249" ht="15.75" customHeight="1">
      <c r="A249" s="39"/>
      <c r="B249" s="39"/>
      <c r="C249" s="39"/>
      <c r="D249" s="39"/>
      <c r="E249" s="39"/>
      <c r="G249" s="39"/>
      <c r="H249" s="39"/>
      <c r="I249" s="39"/>
      <c r="O249" s="39"/>
      <c r="Q249" s="39"/>
      <c r="R249" s="39"/>
      <c r="S249" s="39"/>
    </row>
    <row r="250" ht="15.75" customHeight="1">
      <c r="A250" s="39"/>
      <c r="B250" s="39"/>
      <c r="C250" s="39"/>
      <c r="D250" s="39"/>
      <c r="E250" s="39"/>
      <c r="G250" s="39"/>
      <c r="H250" s="39"/>
      <c r="I250" s="39"/>
      <c r="O250" s="39"/>
      <c r="Q250" s="39"/>
      <c r="R250" s="39"/>
      <c r="S250" s="39"/>
    </row>
    <row r="251" ht="15.75" customHeight="1">
      <c r="A251" s="39"/>
      <c r="B251" s="39"/>
      <c r="C251" s="39"/>
      <c r="D251" s="39"/>
      <c r="E251" s="39"/>
      <c r="G251" s="39"/>
      <c r="H251" s="39"/>
      <c r="I251" s="39"/>
      <c r="O251" s="39"/>
      <c r="Q251" s="39"/>
      <c r="R251" s="39"/>
      <c r="S251" s="39"/>
    </row>
    <row r="252" ht="15.75" customHeight="1">
      <c r="A252" s="39"/>
      <c r="B252" s="39"/>
      <c r="C252" s="39"/>
      <c r="D252" s="39"/>
      <c r="E252" s="39"/>
      <c r="G252" s="39"/>
      <c r="H252" s="39"/>
      <c r="I252" s="39"/>
      <c r="O252" s="39"/>
      <c r="Q252" s="39"/>
      <c r="R252" s="39"/>
      <c r="S252" s="39"/>
    </row>
    <row r="253" ht="15.75" customHeight="1">
      <c r="A253" s="39"/>
      <c r="B253" s="39"/>
      <c r="C253" s="39"/>
      <c r="D253" s="39"/>
      <c r="E253" s="39"/>
      <c r="G253" s="39"/>
      <c r="H253" s="39"/>
      <c r="I253" s="39"/>
      <c r="O253" s="39"/>
      <c r="Q253" s="39"/>
      <c r="R253" s="39"/>
      <c r="S253" s="39"/>
    </row>
    <row r="254" ht="15.75" customHeight="1">
      <c r="A254" s="39"/>
      <c r="B254" s="39"/>
      <c r="C254" s="39"/>
      <c r="D254" s="39"/>
      <c r="E254" s="39"/>
      <c r="G254" s="39"/>
      <c r="H254" s="39"/>
      <c r="I254" s="39"/>
      <c r="O254" s="39"/>
      <c r="Q254" s="39"/>
      <c r="R254" s="39"/>
      <c r="S254" s="39"/>
    </row>
    <row r="255" ht="15.75" customHeight="1">
      <c r="A255" s="39"/>
      <c r="B255" s="39"/>
      <c r="C255" s="39"/>
      <c r="D255" s="39"/>
      <c r="E255" s="39"/>
      <c r="G255" s="39"/>
      <c r="H255" s="39"/>
      <c r="I255" s="39"/>
      <c r="O255" s="39"/>
      <c r="Q255" s="39"/>
      <c r="R255" s="39"/>
      <c r="S255" s="39"/>
    </row>
    <row r="256" ht="15.75" customHeight="1">
      <c r="A256" s="39"/>
      <c r="B256" s="39"/>
      <c r="C256" s="39"/>
      <c r="D256" s="39"/>
      <c r="E256" s="39"/>
      <c r="G256" s="39"/>
      <c r="H256" s="39"/>
      <c r="I256" s="39"/>
      <c r="O256" s="39"/>
      <c r="Q256" s="39"/>
      <c r="R256" s="39"/>
      <c r="S256" s="39"/>
    </row>
    <row r="257" ht="15.75" customHeight="1">
      <c r="A257" s="39"/>
      <c r="B257" s="39"/>
      <c r="C257" s="39"/>
      <c r="D257" s="39"/>
      <c r="E257" s="39"/>
      <c r="G257" s="39"/>
      <c r="H257" s="39"/>
      <c r="I257" s="39"/>
      <c r="O257" s="39"/>
      <c r="Q257" s="39"/>
      <c r="R257" s="39"/>
      <c r="S257" s="39"/>
    </row>
    <row r="258" ht="15.75" customHeight="1">
      <c r="A258" s="39"/>
      <c r="B258" s="39"/>
      <c r="C258" s="39"/>
      <c r="D258" s="39"/>
      <c r="E258" s="39"/>
      <c r="G258" s="39"/>
      <c r="H258" s="39"/>
      <c r="I258" s="39"/>
      <c r="O258" s="39"/>
      <c r="Q258" s="39"/>
      <c r="R258" s="39"/>
      <c r="S258" s="39"/>
    </row>
    <row r="259" ht="15.75" customHeight="1">
      <c r="A259" s="39"/>
      <c r="B259" s="39"/>
      <c r="C259" s="39"/>
      <c r="D259" s="39"/>
      <c r="E259" s="39"/>
      <c r="G259" s="39"/>
      <c r="H259" s="39"/>
      <c r="I259" s="39"/>
      <c r="O259" s="39"/>
      <c r="Q259" s="39"/>
      <c r="R259" s="39"/>
      <c r="S259" s="39"/>
    </row>
    <row r="260" ht="15.75" customHeight="1">
      <c r="A260" s="39"/>
      <c r="B260" s="39"/>
      <c r="C260" s="39"/>
      <c r="D260" s="39"/>
      <c r="E260" s="39"/>
      <c r="G260" s="39"/>
      <c r="H260" s="39"/>
      <c r="I260" s="39"/>
      <c r="O260" s="39"/>
      <c r="Q260" s="39"/>
      <c r="R260" s="39"/>
      <c r="S260" s="39"/>
    </row>
    <row r="261" ht="15.75" customHeight="1">
      <c r="A261" s="39"/>
      <c r="B261" s="39"/>
      <c r="C261" s="39"/>
      <c r="D261" s="39"/>
      <c r="E261" s="39"/>
      <c r="G261" s="39"/>
      <c r="H261" s="39"/>
      <c r="I261" s="39"/>
      <c r="O261" s="39"/>
      <c r="Q261" s="39"/>
      <c r="R261" s="39"/>
      <c r="S261" s="39"/>
    </row>
    <row r="262" ht="15.75" customHeight="1">
      <c r="A262" s="39"/>
      <c r="B262" s="39"/>
      <c r="C262" s="39"/>
      <c r="D262" s="39"/>
      <c r="E262" s="39"/>
      <c r="G262" s="39"/>
      <c r="H262" s="39"/>
      <c r="I262" s="39"/>
      <c r="O262" s="39"/>
      <c r="Q262" s="39"/>
      <c r="R262" s="39"/>
      <c r="S262" s="39"/>
    </row>
    <row r="263" ht="15.75" customHeight="1">
      <c r="A263" s="39"/>
      <c r="B263" s="39"/>
      <c r="C263" s="39"/>
      <c r="D263" s="39"/>
      <c r="E263" s="39"/>
      <c r="G263" s="39"/>
      <c r="H263" s="39"/>
      <c r="I263" s="39"/>
      <c r="O263" s="39"/>
      <c r="Q263" s="39"/>
      <c r="R263" s="39"/>
      <c r="S263" s="39"/>
    </row>
    <row r="264" ht="15.75" customHeight="1">
      <c r="A264" s="39"/>
      <c r="B264" s="39"/>
      <c r="C264" s="39"/>
      <c r="D264" s="39"/>
      <c r="E264" s="39"/>
      <c r="G264" s="39"/>
      <c r="H264" s="39"/>
      <c r="I264" s="39"/>
      <c r="O264" s="39"/>
      <c r="Q264" s="39"/>
      <c r="R264" s="39"/>
      <c r="S264" s="39"/>
    </row>
    <row r="265" ht="15.75" customHeight="1">
      <c r="A265" s="39"/>
      <c r="B265" s="39"/>
      <c r="C265" s="39"/>
      <c r="D265" s="39"/>
      <c r="E265" s="39"/>
      <c r="G265" s="39"/>
      <c r="H265" s="39"/>
      <c r="I265" s="39"/>
      <c r="O265" s="39"/>
      <c r="Q265" s="39"/>
      <c r="R265" s="39"/>
      <c r="S265" s="39"/>
    </row>
    <row r="266" ht="15.75" customHeight="1">
      <c r="A266" s="39"/>
      <c r="B266" s="39"/>
      <c r="C266" s="39"/>
      <c r="D266" s="39"/>
      <c r="E266" s="39"/>
      <c r="G266" s="39"/>
      <c r="H266" s="39"/>
      <c r="I266" s="39"/>
      <c r="O266" s="39"/>
      <c r="Q266" s="39"/>
      <c r="R266" s="39"/>
      <c r="S266" s="39"/>
    </row>
    <row r="267" ht="15.75" customHeight="1">
      <c r="A267" s="39"/>
      <c r="B267" s="39"/>
      <c r="C267" s="39"/>
      <c r="D267" s="39"/>
      <c r="E267" s="39"/>
      <c r="G267" s="39"/>
      <c r="H267" s="39"/>
      <c r="I267" s="39"/>
      <c r="O267" s="39"/>
      <c r="Q267" s="39"/>
      <c r="R267" s="39"/>
      <c r="S267" s="39"/>
    </row>
    <row r="268" ht="15.75" customHeight="1">
      <c r="A268" s="39"/>
      <c r="B268" s="39"/>
      <c r="C268" s="39"/>
      <c r="D268" s="39"/>
      <c r="E268" s="39"/>
      <c r="G268" s="39"/>
      <c r="H268" s="39"/>
      <c r="I268" s="39"/>
      <c r="O268" s="39"/>
      <c r="Q268" s="39"/>
      <c r="R268" s="39"/>
      <c r="S268" s="39"/>
    </row>
    <row r="269" ht="15.75" customHeight="1">
      <c r="A269" s="39"/>
      <c r="B269" s="39"/>
      <c r="C269" s="39"/>
      <c r="D269" s="39"/>
      <c r="E269" s="39"/>
      <c r="G269" s="39"/>
      <c r="H269" s="39"/>
      <c r="I269" s="39"/>
      <c r="O269" s="39"/>
      <c r="Q269" s="39"/>
      <c r="R269" s="39"/>
      <c r="S269" s="39"/>
    </row>
    <row r="270" ht="15.75" customHeight="1">
      <c r="A270" s="39"/>
      <c r="B270" s="39"/>
      <c r="C270" s="39"/>
      <c r="D270" s="39"/>
      <c r="E270" s="39"/>
      <c r="G270" s="39"/>
      <c r="H270" s="39"/>
      <c r="I270" s="39"/>
      <c r="O270" s="39"/>
      <c r="Q270" s="39"/>
      <c r="R270" s="39"/>
      <c r="S270" s="39"/>
    </row>
    <row r="271" ht="15.75" customHeight="1">
      <c r="A271" s="39"/>
      <c r="B271" s="39"/>
      <c r="C271" s="39"/>
      <c r="D271" s="39"/>
      <c r="E271" s="39"/>
      <c r="G271" s="39"/>
      <c r="H271" s="39"/>
      <c r="I271" s="39"/>
      <c r="O271" s="39"/>
      <c r="Q271" s="39"/>
      <c r="R271" s="39"/>
      <c r="S271" s="39"/>
    </row>
    <row r="272" ht="15.75" customHeight="1">
      <c r="A272" s="39"/>
      <c r="B272" s="39"/>
      <c r="C272" s="39"/>
      <c r="D272" s="39"/>
      <c r="E272" s="39"/>
      <c r="G272" s="39"/>
      <c r="H272" s="39"/>
      <c r="I272" s="39"/>
      <c r="O272" s="39"/>
      <c r="Q272" s="39"/>
      <c r="R272" s="39"/>
      <c r="S272" s="39"/>
    </row>
    <row r="273" ht="15.75" customHeight="1">
      <c r="A273" s="39"/>
      <c r="B273" s="39"/>
      <c r="C273" s="39"/>
      <c r="D273" s="39"/>
      <c r="E273" s="39"/>
      <c r="G273" s="39"/>
      <c r="H273" s="39"/>
      <c r="I273" s="39"/>
      <c r="O273" s="39"/>
      <c r="Q273" s="39"/>
      <c r="R273" s="39"/>
      <c r="S273" s="39"/>
    </row>
    <row r="274" ht="15.75" customHeight="1">
      <c r="A274" s="39"/>
      <c r="B274" s="39"/>
      <c r="C274" s="39"/>
      <c r="D274" s="39"/>
      <c r="E274" s="39"/>
      <c r="G274" s="39"/>
      <c r="H274" s="39"/>
      <c r="I274" s="39"/>
      <c r="O274" s="39"/>
      <c r="Q274" s="39"/>
      <c r="R274" s="39"/>
      <c r="S274" s="39"/>
    </row>
    <row r="275" ht="15.75" customHeight="1">
      <c r="A275" s="39"/>
      <c r="B275" s="39"/>
      <c r="C275" s="39"/>
      <c r="D275" s="39"/>
      <c r="E275" s="39"/>
      <c r="G275" s="39"/>
      <c r="H275" s="39"/>
      <c r="I275" s="39"/>
      <c r="O275" s="39"/>
      <c r="Q275" s="39"/>
      <c r="R275" s="39"/>
      <c r="S275" s="39"/>
    </row>
    <row r="276" ht="15.75" customHeight="1">
      <c r="A276" s="39"/>
      <c r="B276" s="39"/>
      <c r="C276" s="39"/>
      <c r="D276" s="39"/>
      <c r="E276" s="39"/>
      <c r="G276" s="39"/>
      <c r="H276" s="39"/>
      <c r="I276" s="39"/>
      <c r="O276" s="39"/>
      <c r="Q276" s="39"/>
      <c r="R276" s="39"/>
      <c r="S276" s="39"/>
    </row>
    <row r="277" ht="15.75" customHeight="1">
      <c r="A277" s="39"/>
      <c r="B277" s="39"/>
      <c r="C277" s="39"/>
      <c r="D277" s="39"/>
      <c r="E277" s="39"/>
      <c r="G277" s="39"/>
      <c r="H277" s="39"/>
      <c r="I277" s="39"/>
      <c r="O277" s="39"/>
      <c r="Q277" s="39"/>
      <c r="R277" s="39"/>
      <c r="S277" s="39"/>
    </row>
    <row r="278" ht="15.75" customHeight="1">
      <c r="A278" s="39"/>
      <c r="B278" s="39"/>
      <c r="C278" s="39"/>
      <c r="D278" s="39"/>
      <c r="E278" s="39"/>
      <c r="G278" s="39"/>
      <c r="H278" s="39"/>
      <c r="I278" s="39"/>
      <c r="O278" s="39"/>
      <c r="Q278" s="39"/>
      <c r="R278" s="39"/>
      <c r="S278" s="39"/>
    </row>
    <row r="279" ht="15.75" customHeight="1">
      <c r="A279" s="39"/>
      <c r="B279" s="39"/>
      <c r="C279" s="39"/>
      <c r="D279" s="39"/>
      <c r="E279" s="39"/>
      <c r="G279" s="39"/>
      <c r="H279" s="39"/>
      <c r="I279" s="39"/>
      <c r="O279" s="39"/>
      <c r="Q279" s="39"/>
      <c r="R279" s="39"/>
      <c r="S279" s="39"/>
    </row>
    <row r="280" ht="15.75" customHeight="1">
      <c r="A280" s="39"/>
      <c r="B280" s="39"/>
      <c r="C280" s="39"/>
      <c r="D280" s="39"/>
      <c r="E280" s="39"/>
      <c r="G280" s="39"/>
      <c r="H280" s="39"/>
      <c r="I280" s="39"/>
      <c r="O280" s="39"/>
      <c r="Q280" s="39"/>
      <c r="R280" s="39"/>
      <c r="S280" s="39"/>
    </row>
    <row r="281" ht="15.75" customHeight="1">
      <c r="A281" s="39"/>
      <c r="B281" s="39"/>
      <c r="C281" s="39"/>
      <c r="D281" s="39"/>
      <c r="E281" s="39"/>
      <c r="G281" s="39"/>
      <c r="H281" s="39"/>
      <c r="I281" s="39"/>
      <c r="O281" s="39"/>
      <c r="Q281" s="39"/>
      <c r="R281" s="39"/>
      <c r="S281" s="39"/>
    </row>
    <row r="282" ht="15.75" customHeight="1">
      <c r="A282" s="39"/>
      <c r="B282" s="39"/>
      <c r="C282" s="39"/>
      <c r="D282" s="39"/>
      <c r="E282" s="39"/>
      <c r="G282" s="39"/>
      <c r="H282" s="39"/>
      <c r="I282" s="39"/>
      <c r="O282" s="39"/>
      <c r="Q282" s="39"/>
      <c r="R282" s="39"/>
      <c r="S282" s="39"/>
    </row>
    <row r="283" ht="15.75" customHeight="1">
      <c r="A283" s="39"/>
      <c r="B283" s="39"/>
      <c r="C283" s="39"/>
      <c r="D283" s="39"/>
      <c r="E283" s="39"/>
      <c r="G283" s="39"/>
      <c r="H283" s="39"/>
      <c r="I283" s="39"/>
      <c r="O283" s="39"/>
      <c r="Q283" s="39"/>
      <c r="R283" s="39"/>
      <c r="S283" s="39"/>
    </row>
    <row r="284" ht="15.75" customHeight="1">
      <c r="A284" s="39"/>
      <c r="B284" s="39"/>
      <c r="C284" s="39"/>
      <c r="D284" s="39"/>
      <c r="E284" s="39"/>
      <c r="G284" s="39"/>
      <c r="H284" s="39"/>
      <c r="I284" s="39"/>
      <c r="O284" s="39"/>
      <c r="Q284" s="39"/>
      <c r="R284" s="39"/>
      <c r="S284" s="39"/>
    </row>
    <row r="285" ht="15.75" customHeight="1">
      <c r="A285" s="39"/>
      <c r="B285" s="39"/>
      <c r="C285" s="39"/>
      <c r="D285" s="39"/>
      <c r="E285" s="39"/>
      <c r="G285" s="39"/>
      <c r="H285" s="39"/>
      <c r="I285" s="39"/>
      <c r="O285" s="39"/>
      <c r="Q285" s="39"/>
      <c r="R285" s="39"/>
      <c r="S285" s="39"/>
    </row>
    <row r="286" ht="15.75" customHeight="1">
      <c r="A286" s="39"/>
      <c r="B286" s="39"/>
      <c r="C286" s="39"/>
      <c r="D286" s="39"/>
      <c r="E286" s="39"/>
      <c r="G286" s="39"/>
      <c r="H286" s="39"/>
      <c r="I286" s="39"/>
      <c r="O286" s="39"/>
      <c r="Q286" s="39"/>
      <c r="R286" s="39"/>
      <c r="S286" s="39"/>
    </row>
    <row r="287" ht="15.75" customHeight="1">
      <c r="A287" s="39"/>
      <c r="B287" s="39"/>
      <c r="C287" s="39"/>
      <c r="D287" s="39"/>
      <c r="E287" s="39"/>
      <c r="G287" s="39"/>
      <c r="H287" s="39"/>
      <c r="I287" s="39"/>
      <c r="O287" s="39"/>
      <c r="Q287" s="39"/>
      <c r="R287" s="39"/>
      <c r="S287" s="39"/>
    </row>
    <row r="288" ht="15.75" customHeight="1">
      <c r="A288" s="39"/>
      <c r="B288" s="39"/>
      <c r="C288" s="39"/>
      <c r="D288" s="39"/>
      <c r="E288" s="39"/>
      <c r="G288" s="39"/>
      <c r="H288" s="39"/>
      <c r="I288" s="39"/>
      <c r="O288" s="39"/>
      <c r="Q288" s="39"/>
      <c r="R288" s="39"/>
      <c r="S288" s="39"/>
    </row>
    <row r="289" ht="15.75" customHeight="1">
      <c r="A289" s="39"/>
      <c r="B289" s="39"/>
      <c r="C289" s="39"/>
      <c r="D289" s="39"/>
      <c r="E289" s="39"/>
      <c r="G289" s="39"/>
      <c r="H289" s="39"/>
      <c r="I289" s="39"/>
      <c r="O289" s="39"/>
      <c r="Q289" s="39"/>
      <c r="R289" s="39"/>
      <c r="S289" s="39"/>
    </row>
    <row r="290" ht="15.75" customHeight="1">
      <c r="A290" s="39"/>
      <c r="B290" s="39"/>
      <c r="C290" s="39"/>
      <c r="D290" s="39"/>
      <c r="E290" s="39"/>
      <c r="G290" s="39"/>
      <c r="H290" s="39"/>
      <c r="I290" s="39"/>
      <c r="O290" s="39"/>
      <c r="Q290" s="39"/>
      <c r="R290" s="39"/>
      <c r="S290" s="39"/>
    </row>
    <row r="291" ht="15.75" customHeight="1">
      <c r="A291" s="39"/>
      <c r="B291" s="39"/>
      <c r="C291" s="39"/>
      <c r="D291" s="39"/>
      <c r="E291" s="39"/>
      <c r="G291" s="39"/>
      <c r="H291" s="39"/>
      <c r="I291" s="39"/>
      <c r="O291" s="39"/>
      <c r="Q291" s="39"/>
      <c r="R291" s="39"/>
      <c r="S291" s="39"/>
    </row>
    <row r="292" ht="15.75" customHeight="1">
      <c r="A292" s="39"/>
      <c r="B292" s="39"/>
      <c r="C292" s="39"/>
      <c r="D292" s="39"/>
      <c r="E292" s="39"/>
      <c r="G292" s="39"/>
      <c r="H292" s="39"/>
      <c r="I292" s="39"/>
      <c r="O292" s="39"/>
      <c r="Q292" s="39"/>
      <c r="R292" s="39"/>
      <c r="S292" s="39"/>
    </row>
    <row r="293" ht="15.75" customHeight="1">
      <c r="A293" s="39"/>
      <c r="B293" s="39"/>
      <c r="C293" s="39"/>
      <c r="D293" s="39"/>
      <c r="E293" s="39"/>
      <c r="G293" s="39"/>
      <c r="H293" s="39"/>
      <c r="I293" s="39"/>
      <c r="O293" s="39"/>
      <c r="Q293" s="39"/>
      <c r="R293" s="39"/>
      <c r="S293" s="39"/>
    </row>
    <row r="294" ht="15.75" customHeight="1">
      <c r="A294" s="39"/>
      <c r="B294" s="39"/>
      <c r="C294" s="39"/>
      <c r="D294" s="39"/>
      <c r="E294" s="39"/>
      <c r="G294" s="39"/>
      <c r="H294" s="39"/>
      <c r="I294" s="39"/>
      <c r="O294" s="39"/>
      <c r="Q294" s="39"/>
      <c r="R294" s="39"/>
      <c r="S294" s="39"/>
    </row>
    <row r="295" ht="15.75" customHeight="1">
      <c r="A295" s="39"/>
      <c r="B295" s="39"/>
      <c r="C295" s="39"/>
      <c r="D295" s="39"/>
      <c r="E295" s="39"/>
      <c r="G295" s="39"/>
      <c r="H295" s="39"/>
      <c r="I295" s="39"/>
      <c r="O295" s="39"/>
      <c r="Q295" s="39"/>
      <c r="R295" s="39"/>
      <c r="S295" s="39"/>
    </row>
    <row r="296" ht="15.75" customHeight="1">
      <c r="A296" s="39"/>
      <c r="B296" s="39"/>
      <c r="C296" s="39"/>
      <c r="D296" s="39"/>
      <c r="E296" s="39"/>
      <c r="G296" s="39"/>
      <c r="H296" s="39"/>
      <c r="I296" s="39"/>
      <c r="O296" s="39"/>
      <c r="Q296" s="39"/>
      <c r="R296" s="39"/>
      <c r="S296" s="39"/>
    </row>
    <row r="297" ht="15.75" customHeight="1">
      <c r="A297" s="39"/>
      <c r="B297" s="39"/>
      <c r="C297" s="39"/>
      <c r="D297" s="39"/>
      <c r="E297" s="39"/>
      <c r="G297" s="39"/>
      <c r="H297" s="39"/>
      <c r="I297" s="39"/>
      <c r="O297" s="39"/>
      <c r="Q297" s="39"/>
      <c r="R297" s="39"/>
      <c r="S297" s="39"/>
    </row>
    <row r="298" ht="15.75" customHeight="1">
      <c r="A298" s="39"/>
      <c r="B298" s="39"/>
      <c r="C298" s="39"/>
      <c r="D298" s="39"/>
      <c r="E298" s="39"/>
      <c r="G298" s="39"/>
      <c r="H298" s="39"/>
      <c r="I298" s="39"/>
      <c r="O298" s="39"/>
      <c r="Q298" s="39"/>
      <c r="R298" s="39"/>
      <c r="S298" s="39"/>
    </row>
    <row r="299" ht="15.75" customHeight="1">
      <c r="A299" s="39"/>
      <c r="B299" s="39"/>
      <c r="C299" s="39"/>
      <c r="D299" s="39"/>
      <c r="E299" s="39"/>
      <c r="G299" s="39"/>
      <c r="H299" s="39"/>
      <c r="I299" s="39"/>
      <c r="O299" s="39"/>
      <c r="Q299" s="39"/>
      <c r="R299" s="39"/>
      <c r="S299" s="39"/>
    </row>
    <row r="300" ht="15.75" customHeight="1">
      <c r="A300" s="39"/>
      <c r="B300" s="39"/>
      <c r="C300" s="39"/>
      <c r="D300" s="39"/>
      <c r="E300" s="39"/>
      <c r="G300" s="39"/>
      <c r="H300" s="39"/>
      <c r="I300" s="39"/>
      <c r="O300" s="39"/>
      <c r="Q300" s="39"/>
      <c r="R300" s="39"/>
      <c r="S300" s="39"/>
    </row>
    <row r="301" ht="15.75" customHeight="1">
      <c r="A301" s="39"/>
      <c r="B301" s="39"/>
      <c r="C301" s="39"/>
      <c r="D301" s="39"/>
      <c r="E301" s="39"/>
      <c r="G301" s="39"/>
      <c r="H301" s="39"/>
      <c r="I301" s="39"/>
      <c r="O301" s="39"/>
      <c r="Q301" s="39"/>
      <c r="R301" s="39"/>
      <c r="S301" s="39"/>
    </row>
    <row r="302" ht="15.75" customHeight="1">
      <c r="A302" s="39"/>
      <c r="B302" s="39"/>
      <c r="C302" s="39"/>
      <c r="D302" s="39"/>
      <c r="E302" s="39"/>
      <c r="G302" s="39"/>
      <c r="H302" s="39"/>
      <c r="I302" s="39"/>
      <c r="O302" s="39"/>
      <c r="Q302" s="39"/>
      <c r="R302" s="39"/>
      <c r="S302" s="39"/>
    </row>
    <row r="303" ht="15.75" customHeight="1">
      <c r="A303" s="39"/>
      <c r="B303" s="39"/>
      <c r="C303" s="39"/>
      <c r="D303" s="39"/>
      <c r="E303" s="39"/>
      <c r="G303" s="39"/>
      <c r="H303" s="39"/>
      <c r="I303" s="39"/>
      <c r="O303" s="39"/>
      <c r="Q303" s="39"/>
      <c r="R303" s="39"/>
      <c r="S303" s="39"/>
    </row>
    <row r="304" ht="15.75" customHeight="1">
      <c r="A304" s="39"/>
      <c r="B304" s="39"/>
      <c r="C304" s="39"/>
      <c r="D304" s="39"/>
      <c r="E304" s="39"/>
      <c r="G304" s="39"/>
      <c r="H304" s="39"/>
      <c r="I304" s="39"/>
      <c r="O304" s="39"/>
      <c r="Q304" s="39"/>
      <c r="R304" s="39"/>
      <c r="S304" s="39"/>
    </row>
    <row r="305" ht="15.75" customHeight="1">
      <c r="A305" s="39"/>
      <c r="B305" s="39"/>
      <c r="C305" s="39"/>
      <c r="D305" s="39"/>
      <c r="E305" s="39"/>
      <c r="G305" s="39"/>
      <c r="H305" s="39"/>
      <c r="I305" s="39"/>
      <c r="O305" s="39"/>
      <c r="Q305" s="39"/>
      <c r="R305" s="39"/>
      <c r="S305" s="39"/>
    </row>
    <row r="306" ht="15.75" customHeight="1">
      <c r="A306" s="39"/>
      <c r="B306" s="39"/>
      <c r="C306" s="39"/>
      <c r="D306" s="39"/>
      <c r="E306" s="39"/>
      <c r="G306" s="39"/>
      <c r="H306" s="39"/>
      <c r="I306" s="39"/>
      <c r="O306" s="39"/>
      <c r="Q306" s="39"/>
      <c r="R306" s="39"/>
      <c r="S306" s="39"/>
    </row>
    <row r="307" ht="15.75" customHeight="1">
      <c r="A307" s="39"/>
      <c r="B307" s="39"/>
      <c r="C307" s="39"/>
      <c r="D307" s="39"/>
      <c r="E307" s="39"/>
      <c r="G307" s="39"/>
      <c r="H307" s="39"/>
      <c r="I307" s="39"/>
      <c r="O307" s="39"/>
      <c r="Q307" s="39"/>
      <c r="R307" s="39"/>
      <c r="S307" s="39"/>
    </row>
    <row r="308" ht="15.75" customHeight="1">
      <c r="A308" s="39"/>
      <c r="B308" s="39"/>
      <c r="C308" s="39"/>
      <c r="D308" s="39"/>
      <c r="E308" s="39"/>
      <c r="G308" s="39"/>
      <c r="H308" s="39"/>
      <c r="I308" s="39"/>
      <c r="O308" s="39"/>
      <c r="Q308" s="39"/>
      <c r="R308" s="39"/>
      <c r="S308" s="39"/>
    </row>
    <row r="309" ht="15.75" customHeight="1">
      <c r="A309" s="39"/>
      <c r="B309" s="39"/>
      <c r="C309" s="39"/>
      <c r="D309" s="39"/>
      <c r="E309" s="39"/>
      <c r="G309" s="39"/>
      <c r="H309" s="39"/>
      <c r="I309" s="39"/>
      <c r="O309" s="39"/>
      <c r="Q309" s="39"/>
      <c r="R309" s="39"/>
      <c r="S309" s="39"/>
    </row>
    <row r="310" ht="15.75" customHeight="1">
      <c r="A310" s="39"/>
      <c r="B310" s="39"/>
      <c r="C310" s="39"/>
      <c r="D310" s="39"/>
      <c r="E310" s="39"/>
      <c r="G310" s="39"/>
      <c r="H310" s="39"/>
      <c r="I310" s="39"/>
      <c r="O310" s="39"/>
      <c r="Q310" s="39"/>
      <c r="R310" s="39"/>
      <c r="S310" s="39"/>
    </row>
    <row r="311" ht="15.75" customHeight="1">
      <c r="A311" s="39"/>
      <c r="B311" s="39"/>
      <c r="C311" s="39"/>
      <c r="D311" s="39"/>
      <c r="E311" s="39"/>
      <c r="G311" s="39"/>
      <c r="H311" s="39"/>
      <c r="I311" s="39"/>
      <c r="O311" s="39"/>
      <c r="Q311" s="39"/>
      <c r="R311" s="39"/>
      <c r="S311" s="39"/>
    </row>
    <row r="312" ht="15.75" customHeight="1">
      <c r="A312" s="39"/>
      <c r="B312" s="39"/>
      <c r="C312" s="39"/>
      <c r="D312" s="39"/>
      <c r="E312" s="39"/>
      <c r="G312" s="39"/>
      <c r="H312" s="39"/>
      <c r="I312" s="39"/>
      <c r="O312" s="39"/>
      <c r="Q312" s="39"/>
      <c r="R312" s="39"/>
      <c r="S312" s="39"/>
    </row>
    <row r="313" ht="15.75" customHeight="1">
      <c r="A313" s="39"/>
      <c r="B313" s="39"/>
      <c r="C313" s="39"/>
      <c r="D313" s="39"/>
      <c r="E313" s="39"/>
      <c r="G313" s="39"/>
      <c r="H313" s="39"/>
      <c r="I313" s="39"/>
      <c r="O313" s="39"/>
      <c r="Q313" s="39"/>
      <c r="R313" s="39"/>
      <c r="S313" s="39"/>
    </row>
    <row r="314" ht="15.75" customHeight="1">
      <c r="A314" s="39"/>
      <c r="B314" s="39"/>
      <c r="C314" s="39"/>
      <c r="D314" s="39"/>
      <c r="E314" s="39"/>
      <c r="G314" s="39"/>
      <c r="H314" s="39"/>
      <c r="I314" s="39"/>
      <c r="O314" s="39"/>
      <c r="Q314" s="39"/>
      <c r="R314" s="39"/>
      <c r="S314" s="39"/>
    </row>
    <row r="315" ht="15.75" customHeight="1">
      <c r="A315" s="39"/>
      <c r="B315" s="39"/>
      <c r="C315" s="39"/>
      <c r="D315" s="39"/>
      <c r="E315" s="39"/>
      <c r="G315" s="39"/>
      <c r="H315" s="39"/>
      <c r="I315" s="39"/>
      <c r="O315" s="39"/>
      <c r="Q315" s="39"/>
      <c r="R315" s="39"/>
      <c r="S315" s="39"/>
    </row>
    <row r="316" ht="15.75" customHeight="1">
      <c r="A316" s="39"/>
      <c r="B316" s="39"/>
      <c r="C316" s="39"/>
      <c r="D316" s="39"/>
      <c r="E316" s="39"/>
      <c r="G316" s="39"/>
      <c r="H316" s="39"/>
      <c r="I316" s="39"/>
      <c r="O316" s="39"/>
      <c r="Q316" s="39"/>
      <c r="R316" s="39"/>
      <c r="S316" s="39"/>
    </row>
    <row r="317" ht="15.75" customHeight="1">
      <c r="A317" s="39"/>
      <c r="B317" s="39"/>
      <c r="C317" s="39"/>
      <c r="D317" s="39"/>
      <c r="E317" s="39"/>
      <c r="G317" s="39"/>
      <c r="H317" s="39"/>
      <c r="I317" s="39"/>
      <c r="O317" s="39"/>
      <c r="Q317" s="39"/>
      <c r="R317" s="39"/>
      <c r="S317" s="39"/>
    </row>
    <row r="318" ht="15.75" customHeight="1">
      <c r="A318" s="39"/>
      <c r="B318" s="39"/>
      <c r="C318" s="39"/>
      <c r="D318" s="39"/>
      <c r="E318" s="39"/>
      <c r="G318" s="39"/>
      <c r="H318" s="39"/>
      <c r="I318" s="39"/>
      <c r="O318" s="39"/>
      <c r="Q318" s="39"/>
      <c r="R318" s="39"/>
      <c r="S318" s="39"/>
    </row>
    <row r="319" ht="15.75" customHeight="1">
      <c r="A319" s="39"/>
      <c r="B319" s="39"/>
      <c r="C319" s="39"/>
      <c r="D319" s="39"/>
      <c r="E319" s="39"/>
      <c r="G319" s="39"/>
      <c r="H319" s="39"/>
      <c r="I319" s="39"/>
      <c r="O319" s="39"/>
      <c r="Q319" s="39"/>
      <c r="R319" s="39"/>
      <c r="S319" s="39"/>
    </row>
    <row r="320" ht="15.75" customHeight="1">
      <c r="A320" s="39"/>
      <c r="B320" s="39"/>
      <c r="C320" s="39"/>
      <c r="D320" s="39"/>
      <c r="E320" s="39"/>
      <c r="G320" s="39"/>
      <c r="H320" s="39"/>
      <c r="I320" s="39"/>
      <c r="O320" s="39"/>
      <c r="Q320" s="39"/>
      <c r="R320" s="39"/>
      <c r="S320" s="39"/>
    </row>
    <row r="321" ht="15.75" customHeight="1">
      <c r="A321" s="39"/>
      <c r="B321" s="39"/>
      <c r="C321" s="39"/>
      <c r="D321" s="39"/>
      <c r="E321" s="39"/>
      <c r="G321" s="39"/>
      <c r="H321" s="39"/>
      <c r="I321" s="39"/>
      <c r="O321" s="39"/>
      <c r="Q321" s="39"/>
      <c r="R321" s="39"/>
      <c r="S321" s="39"/>
    </row>
    <row r="322" ht="15.75" customHeight="1">
      <c r="A322" s="39"/>
      <c r="B322" s="39"/>
      <c r="C322" s="39"/>
      <c r="D322" s="39"/>
      <c r="E322" s="39"/>
      <c r="G322" s="39"/>
      <c r="H322" s="39"/>
      <c r="I322" s="39"/>
      <c r="O322" s="39"/>
      <c r="Q322" s="39"/>
      <c r="R322" s="39"/>
      <c r="S322" s="39"/>
    </row>
    <row r="323" ht="15.75" customHeight="1">
      <c r="A323" s="39"/>
      <c r="B323" s="39"/>
      <c r="C323" s="39"/>
      <c r="D323" s="39"/>
      <c r="E323" s="39"/>
      <c r="G323" s="39"/>
      <c r="H323" s="39"/>
      <c r="I323" s="39"/>
      <c r="O323" s="39"/>
      <c r="Q323" s="39"/>
      <c r="R323" s="39"/>
      <c r="S323" s="39"/>
    </row>
    <row r="324" ht="15.75" customHeight="1">
      <c r="A324" s="39"/>
      <c r="B324" s="39"/>
      <c r="C324" s="39"/>
      <c r="D324" s="39"/>
      <c r="E324" s="39"/>
      <c r="G324" s="39"/>
      <c r="H324" s="39"/>
      <c r="I324" s="39"/>
      <c r="O324" s="39"/>
      <c r="Q324" s="39"/>
      <c r="R324" s="39"/>
      <c r="S324" s="39"/>
    </row>
    <row r="325" ht="15.75" customHeight="1">
      <c r="A325" s="39"/>
      <c r="B325" s="39"/>
      <c r="C325" s="39"/>
      <c r="D325" s="39"/>
      <c r="E325" s="39"/>
      <c r="G325" s="39"/>
      <c r="H325" s="39"/>
      <c r="I325" s="39"/>
      <c r="O325" s="39"/>
      <c r="Q325" s="39"/>
      <c r="R325" s="39"/>
      <c r="S325" s="39"/>
    </row>
    <row r="326" ht="15.75" customHeight="1">
      <c r="A326" s="39"/>
      <c r="B326" s="39"/>
      <c r="C326" s="39"/>
      <c r="D326" s="39"/>
      <c r="E326" s="39"/>
      <c r="G326" s="39"/>
      <c r="H326" s="39"/>
      <c r="I326" s="39"/>
      <c r="O326" s="39"/>
      <c r="Q326" s="39"/>
      <c r="R326" s="39"/>
      <c r="S326" s="39"/>
    </row>
    <row r="327" ht="15.75" customHeight="1">
      <c r="A327" s="39"/>
      <c r="B327" s="39"/>
      <c r="C327" s="39"/>
      <c r="D327" s="39"/>
      <c r="E327" s="39"/>
      <c r="G327" s="39"/>
      <c r="H327" s="39"/>
      <c r="I327" s="39"/>
      <c r="O327" s="39"/>
      <c r="Q327" s="39"/>
      <c r="R327" s="39"/>
      <c r="S327" s="39"/>
    </row>
    <row r="328" ht="15.75" customHeight="1">
      <c r="A328" s="39"/>
      <c r="B328" s="39"/>
      <c r="C328" s="39"/>
      <c r="D328" s="39"/>
      <c r="E328" s="39"/>
      <c r="G328" s="39"/>
      <c r="H328" s="39"/>
      <c r="I328" s="39"/>
      <c r="O328" s="39"/>
      <c r="Q328" s="39"/>
      <c r="R328" s="39"/>
      <c r="S328" s="39"/>
    </row>
    <row r="329" ht="15.75" customHeight="1">
      <c r="A329" s="39"/>
      <c r="B329" s="39"/>
      <c r="C329" s="39"/>
      <c r="D329" s="39"/>
      <c r="E329" s="39"/>
      <c r="G329" s="39"/>
      <c r="H329" s="39"/>
      <c r="I329" s="39"/>
      <c r="O329" s="39"/>
      <c r="Q329" s="39"/>
      <c r="R329" s="39"/>
      <c r="S329" s="39"/>
    </row>
    <row r="330" ht="15.75" customHeight="1">
      <c r="A330" s="39"/>
      <c r="B330" s="39"/>
      <c r="C330" s="39"/>
      <c r="D330" s="39"/>
      <c r="E330" s="39"/>
      <c r="G330" s="39"/>
      <c r="H330" s="39"/>
      <c r="I330" s="39"/>
      <c r="O330" s="39"/>
      <c r="Q330" s="39"/>
      <c r="R330" s="39"/>
      <c r="S330" s="39"/>
    </row>
    <row r="331" ht="15.75" customHeight="1">
      <c r="A331" s="39"/>
      <c r="B331" s="39"/>
      <c r="C331" s="39"/>
      <c r="D331" s="39"/>
      <c r="E331" s="39"/>
      <c r="G331" s="39"/>
      <c r="H331" s="39"/>
      <c r="I331" s="39"/>
      <c r="O331" s="39"/>
      <c r="Q331" s="39"/>
      <c r="R331" s="39"/>
      <c r="S331" s="39"/>
    </row>
    <row r="332" ht="15.75" customHeight="1">
      <c r="A332" s="39"/>
      <c r="B332" s="39"/>
      <c r="C332" s="39"/>
      <c r="D332" s="39"/>
      <c r="E332" s="39"/>
      <c r="G332" s="39"/>
      <c r="H332" s="39"/>
      <c r="I332" s="39"/>
      <c r="O332" s="39"/>
      <c r="Q332" s="39"/>
      <c r="R332" s="39"/>
      <c r="S332" s="39"/>
    </row>
    <row r="333" ht="15.75" customHeight="1">
      <c r="A333" s="39"/>
      <c r="B333" s="39"/>
      <c r="C333" s="39"/>
      <c r="D333" s="39"/>
      <c r="E333" s="39"/>
      <c r="G333" s="39"/>
      <c r="H333" s="39"/>
      <c r="I333" s="39"/>
      <c r="O333" s="39"/>
      <c r="Q333" s="39"/>
      <c r="R333" s="39"/>
      <c r="S333" s="39"/>
    </row>
    <row r="334" ht="15.75" customHeight="1">
      <c r="A334" s="39"/>
      <c r="B334" s="39"/>
      <c r="C334" s="39"/>
      <c r="D334" s="39"/>
      <c r="E334" s="39"/>
      <c r="G334" s="39"/>
      <c r="H334" s="39"/>
      <c r="I334" s="39"/>
      <c r="O334" s="39"/>
      <c r="Q334" s="39"/>
      <c r="R334" s="39"/>
      <c r="S334" s="39"/>
    </row>
    <row r="335" ht="15.75" customHeight="1">
      <c r="A335" s="39"/>
      <c r="B335" s="39"/>
      <c r="C335" s="39"/>
      <c r="D335" s="39"/>
      <c r="E335" s="39"/>
      <c r="G335" s="39"/>
      <c r="H335" s="39"/>
      <c r="I335" s="39"/>
      <c r="O335" s="39"/>
      <c r="Q335" s="39"/>
      <c r="R335" s="39"/>
      <c r="S335" s="39"/>
    </row>
    <row r="336" ht="15.75" customHeight="1">
      <c r="A336" s="39"/>
      <c r="B336" s="39"/>
      <c r="C336" s="39"/>
      <c r="D336" s="39"/>
      <c r="E336" s="39"/>
      <c r="G336" s="39"/>
      <c r="H336" s="39"/>
      <c r="I336" s="39"/>
      <c r="O336" s="39"/>
      <c r="Q336" s="39"/>
      <c r="R336" s="39"/>
      <c r="S336" s="39"/>
    </row>
    <row r="337" ht="15.75" customHeight="1">
      <c r="A337" s="39"/>
      <c r="B337" s="39"/>
      <c r="C337" s="39"/>
      <c r="D337" s="39"/>
      <c r="E337" s="39"/>
      <c r="G337" s="39"/>
      <c r="H337" s="39"/>
      <c r="I337" s="39"/>
      <c r="O337" s="39"/>
      <c r="Q337" s="39"/>
      <c r="R337" s="39"/>
      <c r="S337" s="39"/>
    </row>
    <row r="338" ht="15.75" customHeight="1">
      <c r="A338" s="39"/>
      <c r="B338" s="39"/>
      <c r="C338" s="39"/>
      <c r="D338" s="39"/>
      <c r="E338" s="39"/>
      <c r="G338" s="39"/>
      <c r="H338" s="39"/>
      <c r="I338" s="39"/>
      <c r="O338" s="39"/>
      <c r="Q338" s="39"/>
      <c r="R338" s="39"/>
      <c r="S338" s="39"/>
    </row>
    <row r="339" ht="15.75" customHeight="1">
      <c r="A339" s="39"/>
      <c r="B339" s="39"/>
      <c r="C339" s="39"/>
      <c r="D339" s="39"/>
      <c r="E339" s="39"/>
      <c r="G339" s="39"/>
      <c r="H339" s="39"/>
      <c r="I339" s="39"/>
      <c r="O339" s="39"/>
      <c r="Q339" s="39"/>
      <c r="R339" s="39"/>
      <c r="S339" s="39"/>
    </row>
    <row r="340" ht="15.75" customHeight="1">
      <c r="A340" s="39"/>
      <c r="B340" s="39"/>
      <c r="C340" s="39"/>
      <c r="D340" s="39"/>
      <c r="E340" s="39"/>
      <c r="G340" s="39"/>
      <c r="H340" s="39"/>
      <c r="I340" s="39"/>
      <c r="O340" s="39"/>
      <c r="Q340" s="39"/>
      <c r="R340" s="39"/>
      <c r="S340" s="39"/>
    </row>
    <row r="341" ht="15.75" customHeight="1">
      <c r="A341" s="39"/>
      <c r="B341" s="39"/>
      <c r="C341" s="39"/>
      <c r="D341" s="39"/>
      <c r="E341" s="39"/>
      <c r="G341" s="39"/>
      <c r="H341" s="39"/>
      <c r="I341" s="39"/>
      <c r="O341" s="39"/>
      <c r="Q341" s="39"/>
      <c r="R341" s="39"/>
      <c r="S341" s="39"/>
    </row>
    <row r="342" ht="15.75" customHeight="1">
      <c r="A342" s="39"/>
      <c r="B342" s="39"/>
      <c r="C342" s="39"/>
      <c r="D342" s="39"/>
      <c r="E342" s="39"/>
      <c r="G342" s="39"/>
      <c r="H342" s="39"/>
      <c r="I342" s="39"/>
      <c r="O342" s="39"/>
      <c r="Q342" s="39"/>
      <c r="R342" s="39"/>
      <c r="S342" s="39"/>
    </row>
    <row r="343" ht="15.75" customHeight="1">
      <c r="A343" s="39"/>
      <c r="B343" s="39"/>
      <c r="C343" s="39"/>
      <c r="D343" s="39"/>
      <c r="E343" s="39"/>
      <c r="G343" s="39"/>
      <c r="H343" s="39"/>
      <c r="I343" s="39"/>
      <c r="O343" s="39"/>
      <c r="Q343" s="39"/>
      <c r="R343" s="39"/>
      <c r="S343" s="39"/>
    </row>
    <row r="344" ht="15.75" customHeight="1">
      <c r="A344" s="39"/>
      <c r="B344" s="39"/>
      <c r="C344" s="39"/>
      <c r="D344" s="39"/>
      <c r="E344" s="39"/>
      <c r="G344" s="39"/>
      <c r="H344" s="39"/>
      <c r="I344" s="39"/>
      <c r="O344" s="39"/>
      <c r="Q344" s="39"/>
      <c r="R344" s="39"/>
      <c r="S344" s="39"/>
    </row>
    <row r="345" ht="15.75" customHeight="1">
      <c r="A345" s="39"/>
      <c r="B345" s="39"/>
      <c r="C345" s="39"/>
      <c r="D345" s="39"/>
      <c r="E345" s="39"/>
      <c r="G345" s="39"/>
      <c r="H345" s="39"/>
      <c r="I345" s="39"/>
      <c r="O345" s="39"/>
      <c r="Q345" s="39"/>
      <c r="R345" s="39"/>
      <c r="S345" s="39"/>
    </row>
    <row r="346" ht="15.75" customHeight="1">
      <c r="A346" s="39"/>
      <c r="B346" s="39"/>
      <c r="C346" s="39"/>
      <c r="D346" s="39"/>
      <c r="E346" s="39"/>
      <c r="G346" s="39"/>
      <c r="H346" s="39"/>
      <c r="I346" s="39"/>
      <c r="O346" s="39"/>
      <c r="Q346" s="39"/>
      <c r="R346" s="39"/>
      <c r="S346" s="39"/>
    </row>
    <row r="347" ht="15.75" customHeight="1">
      <c r="A347" s="39"/>
      <c r="B347" s="39"/>
      <c r="C347" s="39"/>
      <c r="D347" s="39"/>
      <c r="E347" s="39"/>
      <c r="G347" s="39"/>
      <c r="H347" s="39"/>
      <c r="I347" s="39"/>
      <c r="O347" s="39"/>
      <c r="Q347" s="39"/>
      <c r="R347" s="39"/>
      <c r="S347" s="39"/>
    </row>
    <row r="348" ht="15.75" customHeight="1">
      <c r="A348" s="39"/>
      <c r="B348" s="39"/>
      <c r="C348" s="39"/>
      <c r="D348" s="39"/>
      <c r="E348" s="39"/>
      <c r="G348" s="39"/>
      <c r="H348" s="39"/>
      <c r="I348" s="39"/>
      <c r="O348" s="39"/>
      <c r="Q348" s="39"/>
      <c r="R348" s="39"/>
      <c r="S348" s="39"/>
    </row>
    <row r="349" ht="15.75" customHeight="1">
      <c r="A349" s="39"/>
      <c r="B349" s="39"/>
      <c r="C349" s="39"/>
      <c r="D349" s="39"/>
      <c r="E349" s="39"/>
      <c r="G349" s="39"/>
      <c r="H349" s="39"/>
      <c r="I349" s="39"/>
      <c r="O349" s="39"/>
      <c r="Q349" s="39"/>
      <c r="R349" s="39"/>
      <c r="S349" s="39"/>
    </row>
    <row r="350" ht="15.75" customHeight="1">
      <c r="A350" s="39"/>
      <c r="B350" s="39"/>
      <c r="C350" s="39"/>
      <c r="D350" s="39"/>
      <c r="E350" s="39"/>
      <c r="G350" s="39"/>
      <c r="H350" s="39"/>
      <c r="I350" s="39"/>
      <c r="O350" s="39"/>
      <c r="Q350" s="39"/>
      <c r="R350" s="39"/>
      <c r="S350" s="39"/>
    </row>
    <row r="351" ht="15.75" customHeight="1">
      <c r="A351" s="39"/>
      <c r="B351" s="39"/>
      <c r="C351" s="39"/>
      <c r="D351" s="39"/>
      <c r="E351" s="39"/>
      <c r="G351" s="39"/>
      <c r="H351" s="39"/>
      <c r="I351" s="39"/>
      <c r="O351" s="39"/>
      <c r="Q351" s="39"/>
      <c r="R351" s="39"/>
      <c r="S351" s="39"/>
    </row>
    <row r="352" ht="15.75" customHeight="1">
      <c r="A352" s="39"/>
      <c r="B352" s="39"/>
      <c r="C352" s="39"/>
      <c r="D352" s="39"/>
      <c r="E352" s="39"/>
      <c r="G352" s="39"/>
      <c r="H352" s="39"/>
      <c r="I352" s="39"/>
      <c r="O352" s="39"/>
      <c r="Q352" s="39"/>
      <c r="R352" s="39"/>
      <c r="S352" s="39"/>
    </row>
    <row r="353" ht="15.75" customHeight="1">
      <c r="A353" s="39"/>
      <c r="B353" s="39"/>
      <c r="C353" s="39"/>
      <c r="D353" s="39"/>
      <c r="E353" s="39"/>
      <c r="G353" s="39"/>
      <c r="H353" s="39"/>
      <c r="I353" s="39"/>
      <c r="O353" s="39"/>
      <c r="Q353" s="39"/>
      <c r="R353" s="39"/>
      <c r="S353" s="39"/>
    </row>
    <row r="354" ht="15.75" customHeight="1">
      <c r="A354" s="39"/>
      <c r="B354" s="39"/>
      <c r="C354" s="39"/>
      <c r="D354" s="39"/>
      <c r="E354" s="39"/>
      <c r="G354" s="39"/>
      <c r="H354" s="39"/>
      <c r="I354" s="39"/>
      <c r="O354" s="39"/>
      <c r="Q354" s="39"/>
      <c r="R354" s="39"/>
      <c r="S354" s="39"/>
    </row>
    <row r="355" ht="15.75" customHeight="1">
      <c r="A355" s="39"/>
      <c r="B355" s="39"/>
      <c r="C355" s="39"/>
      <c r="D355" s="39"/>
      <c r="E355" s="39"/>
      <c r="G355" s="39"/>
      <c r="H355" s="39"/>
      <c r="I355" s="39"/>
      <c r="O355" s="39"/>
      <c r="Q355" s="39"/>
      <c r="R355" s="39"/>
      <c r="S355" s="39"/>
    </row>
    <row r="356" ht="15.75" customHeight="1">
      <c r="A356" s="39"/>
      <c r="B356" s="39"/>
      <c r="C356" s="39"/>
      <c r="D356" s="39"/>
      <c r="E356" s="39"/>
      <c r="G356" s="39"/>
      <c r="H356" s="39"/>
      <c r="I356" s="39"/>
      <c r="O356" s="39"/>
      <c r="Q356" s="39"/>
      <c r="R356" s="39"/>
      <c r="S356" s="39"/>
    </row>
    <row r="357" ht="15.75" customHeight="1">
      <c r="A357" s="39"/>
      <c r="B357" s="39"/>
      <c r="C357" s="39"/>
      <c r="D357" s="39"/>
      <c r="E357" s="39"/>
      <c r="G357" s="39"/>
      <c r="H357" s="39"/>
      <c r="I357" s="39"/>
      <c r="O357" s="39"/>
      <c r="Q357" s="39"/>
      <c r="R357" s="39"/>
      <c r="S357" s="39"/>
    </row>
    <row r="358" ht="15.75" customHeight="1">
      <c r="A358" s="39"/>
      <c r="B358" s="39"/>
      <c r="C358" s="39"/>
      <c r="D358" s="39"/>
      <c r="E358" s="39"/>
      <c r="G358" s="39"/>
      <c r="H358" s="39"/>
      <c r="I358" s="39"/>
      <c r="O358" s="39"/>
      <c r="Q358" s="39"/>
      <c r="R358" s="39"/>
      <c r="S358" s="39"/>
    </row>
    <row r="359" ht="15.75" customHeight="1">
      <c r="A359" s="39"/>
      <c r="B359" s="39"/>
      <c r="C359" s="39"/>
      <c r="D359" s="39"/>
      <c r="E359" s="39"/>
      <c r="G359" s="39"/>
      <c r="H359" s="39"/>
      <c r="I359" s="39"/>
      <c r="O359" s="39"/>
      <c r="Q359" s="39"/>
      <c r="R359" s="39"/>
      <c r="S359" s="39"/>
    </row>
    <row r="360" ht="15.75" customHeight="1">
      <c r="A360" s="39"/>
      <c r="B360" s="39"/>
      <c r="C360" s="39"/>
      <c r="D360" s="39"/>
      <c r="E360" s="39"/>
      <c r="G360" s="39"/>
      <c r="H360" s="39"/>
      <c r="I360" s="39"/>
      <c r="O360" s="39"/>
      <c r="Q360" s="39"/>
      <c r="R360" s="39"/>
      <c r="S360" s="39"/>
    </row>
    <row r="361" ht="15.75" customHeight="1">
      <c r="A361" s="39"/>
      <c r="B361" s="39"/>
      <c r="C361" s="39"/>
      <c r="D361" s="39"/>
      <c r="E361" s="39"/>
      <c r="G361" s="39"/>
      <c r="H361" s="39"/>
      <c r="I361" s="39"/>
      <c r="O361" s="39"/>
      <c r="Q361" s="39"/>
      <c r="R361" s="39"/>
      <c r="S361" s="39"/>
    </row>
    <row r="362" ht="15.75" customHeight="1">
      <c r="A362" s="39"/>
      <c r="B362" s="39"/>
      <c r="C362" s="39"/>
      <c r="D362" s="39"/>
      <c r="E362" s="39"/>
      <c r="G362" s="39"/>
      <c r="H362" s="39"/>
      <c r="I362" s="39"/>
      <c r="O362" s="39"/>
      <c r="Q362" s="39"/>
      <c r="R362" s="39"/>
      <c r="S362" s="39"/>
    </row>
    <row r="363" ht="15.75" customHeight="1">
      <c r="A363" s="39"/>
      <c r="B363" s="39"/>
      <c r="C363" s="39"/>
      <c r="D363" s="39"/>
      <c r="E363" s="39"/>
      <c r="G363" s="39"/>
      <c r="H363" s="39"/>
      <c r="I363" s="39"/>
      <c r="O363" s="39"/>
      <c r="Q363" s="39"/>
      <c r="R363" s="39"/>
      <c r="S363" s="39"/>
    </row>
    <row r="364" ht="15.75" customHeight="1">
      <c r="A364" s="39"/>
      <c r="B364" s="39"/>
      <c r="C364" s="39"/>
      <c r="D364" s="39"/>
      <c r="E364" s="39"/>
      <c r="G364" s="39"/>
      <c r="H364" s="39"/>
      <c r="I364" s="39"/>
      <c r="O364" s="39"/>
      <c r="Q364" s="39"/>
      <c r="R364" s="39"/>
      <c r="S364" s="39"/>
    </row>
    <row r="365" ht="15.75" customHeight="1">
      <c r="A365" s="39"/>
      <c r="B365" s="39"/>
      <c r="C365" s="39"/>
      <c r="D365" s="39"/>
      <c r="E365" s="39"/>
      <c r="G365" s="39"/>
      <c r="H365" s="39"/>
      <c r="I365" s="39"/>
      <c r="O365" s="39"/>
      <c r="Q365" s="39"/>
      <c r="R365" s="39"/>
      <c r="S365" s="39"/>
    </row>
    <row r="366" ht="15.75" customHeight="1">
      <c r="A366" s="39"/>
      <c r="B366" s="39"/>
      <c r="C366" s="39"/>
      <c r="D366" s="39"/>
      <c r="E366" s="39"/>
      <c r="G366" s="39"/>
      <c r="H366" s="39"/>
      <c r="I366" s="39"/>
      <c r="O366" s="39"/>
      <c r="Q366" s="39"/>
      <c r="R366" s="39"/>
      <c r="S366" s="39"/>
    </row>
    <row r="367" ht="15.75" customHeight="1">
      <c r="A367" s="39"/>
      <c r="B367" s="39"/>
      <c r="C367" s="39"/>
      <c r="D367" s="39"/>
      <c r="E367" s="39"/>
      <c r="G367" s="39"/>
      <c r="H367" s="39"/>
      <c r="I367" s="39"/>
      <c r="O367" s="39"/>
      <c r="Q367" s="39"/>
      <c r="R367" s="39"/>
      <c r="S367" s="39"/>
    </row>
    <row r="368" ht="15.75" customHeight="1">
      <c r="A368" s="39"/>
      <c r="B368" s="39"/>
      <c r="C368" s="39"/>
      <c r="D368" s="39"/>
      <c r="E368" s="39"/>
      <c r="G368" s="39"/>
      <c r="H368" s="39"/>
      <c r="I368" s="39"/>
      <c r="O368" s="39"/>
      <c r="Q368" s="39"/>
      <c r="R368" s="39"/>
      <c r="S368" s="39"/>
    </row>
    <row r="369" ht="15.75" customHeight="1">
      <c r="A369" s="39"/>
      <c r="B369" s="39"/>
      <c r="C369" s="39"/>
      <c r="D369" s="39"/>
      <c r="E369" s="39"/>
      <c r="G369" s="39"/>
      <c r="H369" s="39"/>
      <c r="I369" s="39"/>
      <c r="O369" s="39"/>
      <c r="Q369" s="39"/>
      <c r="R369" s="39"/>
      <c r="S369" s="39"/>
    </row>
    <row r="370" ht="15.75" customHeight="1">
      <c r="A370" s="39"/>
      <c r="B370" s="39"/>
      <c r="C370" s="39"/>
      <c r="D370" s="39"/>
      <c r="E370" s="39"/>
      <c r="G370" s="39"/>
      <c r="H370" s="39"/>
      <c r="I370" s="39"/>
      <c r="O370" s="39"/>
      <c r="Q370" s="39"/>
      <c r="R370" s="39"/>
      <c r="S370" s="39"/>
    </row>
    <row r="371" ht="15.75" customHeight="1">
      <c r="A371" s="39"/>
      <c r="B371" s="39"/>
      <c r="C371" s="39"/>
      <c r="D371" s="39"/>
      <c r="E371" s="39"/>
      <c r="G371" s="39"/>
      <c r="H371" s="39"/>
      <c r="I371" s="39"/>
      <c r="O371" s="39"/>
      <c r="Q371" s="39"/>
      <c r="R371" s="39"/>
      <c r="S371" s="39"/>
    </row>
    <row r="372" ht="15.75" customHeight="1">
      <c r="A372" s="39"/>
      <c r="B372" s="39"/>
      <c r="C372" s="39"/>
      <c r="D372" s="39"/>
      <c r="E372" s="39"/>
      <c r="G372" s="39"/>
      <c r="H372" s="39"/>
      <c r="I372" s="39"/>
      <c r="O372" s="39"/>
      <c r="Q372" s="39"/>
      <c r="R372" s="39"/>
      <c r="S372" s="39"/>
    </row>
    <row r="373" ht="15.75" customHeight="1">
      <c r="A373" s="39"/>
      <c r="B373" s="39"/>
      <c r="C373" s="39"/>
      <c r="D373" s="39"/>
      <c r="E373" s="39"/>
      <c r="G373" s="39"/>
      <c r="H373" s="39"/>
      <c r="I373" s="39"/>
      <c r="O373" s="39"/>
      <c r="Q373" s="39"/>
      <c r="R373" s="39"/>
      <c r="S373" s="39"/>
    </row>
    <row r="374" ht="15.75" customHeight="1">
      <c r="A374" s="39"/>
      <c r="B374" s="39"/>
      <c r="C374" s="39"/>
      <c r="D374" s="39"/>
      <c r="E374" s="39"/>
      <c r="G374" s="39"/>
      <c r="H374" s="39"/>
      <c r="I374" s="39"/>
      <c r="O374" s="39"/>
      <c r="Q374" s="39"/>
      <c r="R374" s="39"/>
      <c r="S374" s="39"/>
    </row>
    <row r="375" ht="15.75" customHeight="1">
      <c r="A375" s="39"/>
      <c r="B375" s="39"/>
      <c r="C375" s="39"/>
      <c r="D375" s="39"/>
      <c r="E375" s="39"/>
      <c r="G375" s="39"/>
      <c r="H375" s="39"/>
      <c r="I375" s="39"/>
      <c r="O375" s="39"/>
      <c r="Q375" s="39"/>
      <c r="R375" s="39"/>
      <c r="S375" s="39"/>
    </row>
    <row r="376" ht="15.75" customHeight="1">
      <c r="A376" s="39"/>
      <c r="B376" s="39"/>
      <c r="C376" s="39"/>
      <c r="D376" s="39"/>
      <c r="E376" s="39"/>
      <c r="G376" s="39"/>
      <c r="H376" s="39"/>
      <c r="I376" s="39"/>
      <c r="O376" s="39"/>
      <c r="Q376" s="39"/>
      <c r="R376" s="39"/>
      <c r="S376" s="39"/>
    </row>
    <row r="377" ht="15.75" customHeight="1">
      <c r="A377" s="39"/>
      <c r="B377" s="39"/>
      <c r="C377" s="39"/>
      <c r="D377" s="39"/>
      <c r="E377" s="39"/>
      <c r="G377" s="39"/>
      <c r="H377" s="39"/>
      <c r="I377" s="39"/>
      <c r="O377" s="39"/>
      <c r="Q377" s="39"/>
      <c r="R377" s="39"/>
      <c r="S377" s="39"/>
    </row>
    <row r="378" ht="15.75" customHeight="1">
      <c r="A378" s="39"/>
      <c r="B378" s="39"/>
      <c r="C378" s="39"/>
      <c r="D378" s="39"/>
      <c r="E378" s="39"/>
      <c r="G378" s="39"/>
      <c r="H378" s="39"/>
      <c r="I378" s="39"/>
      <c r="O378" s="39"/>
      <c r="Q378" s="39"/>
      <c r="R378" s="39"/>
      <c r="S378" s="39"/>
    </row>
    <row r="379" ht="15.75" customHeight="1">
      <c r="A379" s="39"/>
      <c r="B379" s="39"/>
      <c r="C379" s="39"/>
      <c r="D379" s="39"/>
      <c r="E379" s="39"/>
      <c r="G379" s="39"/>
      <c r="H379" s="39"/>
      <c r="I379" s="39"/>
      <c r="O379" s="39"/>
      <c r="Q379" s="39"/>
      <c r="R379" s="39"/>
      <c r="S379" s="39"/>
    </row>
    <row r="380" ht="15.75" customHeight="1">
      <c r="A380" s="39"/>
      <c r="B380" s="39"/>
      <c r="C380" s="39"/>
      <c r="D380" s="39"/>
      <c r="E380" s="39"/>
      <c r="G380" s="39"/>
      <c r="H380" s="39"/>
      <c r="I380" s="39"/>
      <c r="O380" s="39"/>
      <c r="Q380" s="39"/>
      <c r="R380" s="39"/>
      <c r="S380" s="39"/>
    </row>
    <row r="381" ht="15.75" customHeight="1">
      <c r="A381" s="39"/>
      <c r="B381" s="39"/>
      <c r="C381" s="39"/>
      <c r="D381" s="39"/>
      <c r="E381" s="39"/>
      <c r="G381" s="39"/>
      <c r="H381" s="39"/>
      <c r="I381" s="39"/>
      <c r="O381" s="39"/>
      <c r="Q381" s="39"/>
      <c r="R381" s="39"/>
      <c r="S381" s="39"/>
    </row>
    <row r="382" ht="15.75" customHeight="1">
      <c r="A382" s="39"/>
      <c r="B382" s="39"/>
      <c r="C382" s="39"/>
      <c r="D382" s="39"/>
      <c r="E382" s="39"/>
      <c r="G382" s="39"/>
      <c r="H382" s="39"/>
      <c r="I382" s="39"/>
      <c r="O382" s="39"/>
      <c r="Q382" s="39"/>
      <c r="R382" s="39"/>
      <c r="S382" s="39"/>
    </row>
    <row r="383" ht="15.75" customHeight="1">
      <c r="A383" s="39"/>
      <c r="B383" s="39"/>
      <c r="C383" s="39"/>
      <c r="D383" s="39"/>
      <c r="E383" s="39"/>
      <c r="G383" s="39"/>
      <c r="H383" s="39"/>
      <c r="I383" s="39"/>
      <c r="O383" s="39"/>
      <c r="Q383" s="39"/>
      <c r="R383" s="39"/>
      <c r="S383" s="39"/>
    </row>
    <row r="384" ht="15.75" customHeight="1">
      <c r="A384" s="39"/>
      <c r="B384" s="39"/>
      <c r="C384" s="39"/>
      <c r="D384" s="39"/>
      <c r="E384" s="39"/>
      <c r="G384" s="39"/>
      <c r="H384" s="39"/>
      <c r="I384" s="39"/>
      <c r="O384" s="39"/>
      <c r="Q384" s="39"/>
      <c r="R384" s="39"/>
      <c r="S384" s="39"/>
    </row>
    <row r="385" ht="15.75" customHeight="1">
      <c r="A385" s="39"/>
      <c r="B385" s="39"/>
      <c r="C385" s="39"/>
      <c r="D385" s="39"/>
      <c r="E385" s="39"/>
      <c r="G385" s="39"/>
      <c r="H385" s="39"/>
      <c r="I385" s="39"/>
      <c r="O385" s="39"/>
      <c r="Q385" s="39"/>
      <c r="R385" s="39"/>
      <c r="S385" s="39"/>
    </row>
    <row r="386" ht="15.75" customHeight="1">
      <c r="A386" s="39"/>
      <c r="B386" s="39"/>
      <c r="C386" s="39"/>
      <c r="D386" s="39"/>
      <c r="E386" s="39"/>
      <c r="G386" s="39"/>
      <c r="H386" s="39"/>
      <c r="I386" s="39"/>
      <c r="O386" s="39"/>
      <c r="Q386" s="39"/>
      <c r="R386" s="39"/>
      <c r="S386" s="39"/>
    </row>
    <row r="387" ht="15.75" customHeight="1">
      <c r="A387" s="39"/>
      <c r="B387" s="39"/>
      <c r="C387" s="39"/>
      <c r="D387" s="39"/>
      <c r="E387" s="39"/>
      <c r="G387" s="39"/>
      <c r="H387" s="39"/>
      <c r="I387" s="39"/>
      <c r="O387" s="39"/>
      <c r="Q387" s="39"/>
      <c r="R387" s="39"/>
      <c r="S387" s="39"/>
    </row>
    <row r="388" ht="15.75" customHeight="1">
      <c r="A388" s="39"/>
      <c r="B388" s="39"/>
      <c r="C388" s="39"/>
      <c r="D388" s="39"/>
      <c r="E388" s="39"/>
      <c r="G388" s="39"/>
      <c r="H388" s="39"/>
      <c r="I388" s="39"/>
      <c r="O388" s="39"/>
      <c r="Q388" s="39"/>
      <c r="R388" s="39"/>
      <c r="S388" s="39"/>
    </row>
    <row r="389" ht="15.75" customHeight="1">
      <c r="A389" s="39"/>
      <c r="B389" s="39"/>
      <c r="C389" s="39"/>
      <c r="D389" s="39"/>
      <c r="E389" s="39"/>
      <c r="G389" s="39"/>
      <c r="H389" s="39"/>
      <c r="I389" s="39"/>
      <c r="O389" s="39"/>
      <c r="Q389" s="39"/>
      <c r="R389" s="39"/>
      <c r="S389" s="39"/>
    </row>
    <row r="390" ht="15.75" customHeight="1">
      <c r="A390" s="39"/>
      <c r="B390" s="39"/>
      <c r="C390" s="39"/>
      <c r="D390" s="39"/>
      <c r="E390" s="39"/>
      <c r="G390" s="39"/>
      <c r="H390" s="39"/>
      <c r="I390" s="39"/>
      <c r="O390" s="39"/>
      <c r="Q390" s="39"/>
      <c r="R390" s="39"/>
      <c r="S390" s="39"/>
    </row>
    <row r="391" ht="15.75" customHeight="1">
      <c r="A391" s="39"/>
      <c r="B391" s="39"/>
      <c r="C391" s="39"/>
      <c r="D391" s="39"/>
      <c r="E391" s="39"/>
      <c r="G391" s="39"/>
      <c r="H391" s="39"/>
      <c r="I391" s="39"/>
      <c r="O391" s="39"/>
      <c r="Q391" s="39"/>
      <c r="R391" s="39"/>
      <c r="S391" s="39"/>
    </row>
    <row r="392" ht="15.75" customHeight="1">
      <c r="A392" s="39"/>
      <c r="B392" s="39"/>
      <c r="C392" s="39"/>
      <c r="D392" s="39"/>
      <c r="E392" s="39"/>
      <c r="G392" s="39"/>
      <c r="H392" s="39"/>
      <c r="I392" s="39"/>
      <c r="O392" s="39"/>
      <c r="Q392" s="39"/>
      <c r="R392" s="39"/>
      <c r="S392" s="39"/>
    </row>
    <row r="393" ht="15.75" customHeight="1">
      <c r="A393" s="39"/>
      <c r="B393" s="39"/>
      <c r="C393" s="39"/>
      <c r="D393" s="39"/>
      <c r="E393" s="39"/>
      <c r="G393" s="39"/>
      <c r="H393" s="39"/>
      <c r="I393" s="39"/>
      <c r="O393" s="39"/>
      <c r="Q393" s="39"/>
      <c r="R393" s="39"/>
      <c r="S393" s="39"/>
    </row>
    <row r="394" ht="15.75" customHeight="1">
      <c r="A394" s="39"/>
      <c r="B394" s="39"/>
      <c r="C394" s="39"/>
      <c r="D394" s="39"/>
      <c r="E394" s="39"/>
      <c r="G394" s="39"/>
      <c r="H394" s="39"/>
      <c r="I394" s="39"/>
      <c r="O394" s="39"/>
      <c r="Q394" s="39"/>
      <c r="R394" s="39"/>
      <c r="S394" s="39"/>
    </row>
    <row r="395" ht="15.75" customHeight="1">
      <c r="A395" s="39"/>
      <c r="B395" s="39"/>
      <c r="C395" s="39"/>
      <c r="D395" s="39"/>
      <c r="E395" s="39"/>
      <c r="G395" s="39"/>
      <c r="H395" s="39"/>
      <c r="I395" s="39"/>
      <c r="O395" s="39"/>
      <c r="Q395" s="39"/>
      <c r="R395" s="39"/>
      <c r="S395" s="39"/>
    </row>
    <row r="396" ht="15.75" customHeight="1">
      <c r="A396" s="39"/>
      <c r="B396" s="39"/>
      <c r="C396" s="39"/>
      <c r="D396" s="39"/>
      <c r="E396" s="39"/>
      <c r="G396" s="39"/>
      <c r="H396" s="39"/>
      <c r="I396" s="39"/>
      <c r="O396" s="39"/>
      <c r="Q396" s="39"/>
      <c r="R396" s="39"/>
      <c r="S396" s="39"/>
    </row>
    <row r="397" ht="15.75" customHeight="1">
      <c r="A397" s="39"/>
      <c r="B397" s="39"/>
      <c r="C397" s="39"/>
      <c r="D397" s="39"/>
      <c r="E397" s="39"/>
      <c r="G397" s="39"/>
      <c r="H397" s="39"/>
      <c r="I397" s="39"/>
      <c r="O397" s="39"/>
      <c r="Q397" s="39"/>
      <c r="R397" s="39"/>
      <c r="S397" s="39"/>
    </row>
    <row r="398" ht="15.75" customHeight="1">
      <c r="A398" s="39"/>
      <c r="B398" s="39"/>
      <c r="C398" s="39"/>
      <c r="D398" s="39"/>
      <c r="E398" s="39"/>
      <c r="G398" s="39"/>
      <c r="H398" s="39"/>
      <c r="I398" s="39"/>
      <c r="O398" s="39"/>
      <c r="Q398" s="39"/>
      <c r="R398" s="39"/>
      <c r="S398" s="39"/>
    </row>
    <row r="399" ht="15.75" customHeight="1">
      <c r="A399" s="39"/>
      <c r="B399" s="39"/>
      <c r="C399" s="39"/>
      <c r="D399" s="39"/>
      <c r="E399" s="39"/>
      <c r="G399" s="39"/>
      <c r="H399" s="39"/>
      <c r="I399" s="39"/>
      <c r="O399" s="39"/>
      <c r="Q399" s="39"/>
      <c r="R399" s="39"/>
      <c r="S399" s="39"/>
    </row>
    <row r="400" ht="15.75" customHeight="1">
      <c r="A400" s="39"/>
      <c r="B400" s="39"/>
      <c r="C400" s="39"/>
      <c r="D400" s="39"/>
      <c r="E400" s="39"/>
      <c r="G400" s="39"/>
      <c r="H400" s="39"/>
      <c r="I400" s="39"/>
      <c r="O400" s="39"/>
      <c r="Q400" s="39"/>
      <c r="R400" s="39"/>
      <c r="S400" s="39"/>
    </row>
    <row r="401" ht="15.75" customHeight="1">
      <c r="A401" s="39"/>
      <c r="B401" s="39"/>
      <c r="C401" s="39"/>
      <c r="D401" s="39"/>
      <c r="E401" s="39"/>
      <c r="G401" s="39"/>
      <c r="H401" s="39"/>
      <c r="I401" s="39"/>
      <c r="O401" s="39"/>
      <c r="Q401" s="39"/>
      <c r="R401" s="39"/>
      <c r="S401" s="39"/>
    </row>
    <row r="402" ht="15.75" customHeight="1">
      <c r="A402" s="39"/>
      <c r="B402" s="39"/>
      <c r="C402" s="39"/>
      <c r="D402" s="39"/>
      <c r="E402" s="39"/>
      <c r="G402" s="39"/>
      <c r="H402" s="39"/>
      <c r="I402" s="39"/>
      <c r="O402" s="39"/>
      <c r="Q402" s="39"/>
      <c r="R402" s="39"/>
      <c r="S402" s="39"/>
    </row>
    <row r="403" ht="15.75" customHeight="1">
      <c r="A403" s="39"/>
      <c r="B403" s="39"/>
      <c r="C403" s="39"/>
      <c r="D403" s="39"/>
      <c r="E403" s="39"/>
      <c r="G403" s="39"/>
      <c r="H403" s="39"/>
      <c r="I403" s="39"/>
      <c r="O403" s="39"/>
      <c r="Q403" s="39"/>
      <c r="R403" s="39"/>
      <c r="S403" s="39"/>
    </row>
    <row r="404" ht="15.75" customHeight="1">
      <c r="A404" s="39"/>
      <c r="B404" s="39"/>
      <c r="C404" s="39"/>
      <c r="D404" s="39"/>
      <c r="E404" s="39"/>
      <c r="G404" s="39"/>
      <c r="H404" s="39"/>
      <c r="I404" s="39"/>
      <c r="O404" s="39"/>
      <c r="Q404" s="39"/>
      <c r="R404" s="39"/>
      <c r="S404" s="39"/>
    </row>
    <row r="405" ht="15.75" customHeight="1">
      <c r="A405" s="39"/>
      <c r="B405" s="39"/>
      <c r="C405" s="39"/>
      <c r="D405" s="39"/>
      <c r="E405" s="39"/>
      <c r="G405" s="39"/>
      <c r="H405" s="39"/>
      <c r="I405" s="39"/>
      <c r="O405" s="39"/>
      <c r="Q405" s="39"/>
      <c r="R405" s="39"/>
      <c r="S405" s="39"/>
    </row>
    <row r="406" ht="15.75" customHeight="1">
      <c r="A406" s="39"/>
      <c r="B406" s="39"/>
      <c r="C406" s="39"/>
      <c r="D406" s="39"/>
      <c r="E406" s="39"/>
      <c r="G406" s="39"/>
      <c r="H406" s="39"/>
      <c r="I406" s="39"/>
      <c r="O406" s="39"/>
      <c r="Q406" s="39"/>
      <c r="R406" s="39"/>
      <c r="S406" s="39"/>
    </row>
    <row r="407" ht="15.75" customHeight="1">
      <c r="A407" s="39"/>
      <c r="B407" s="39"/>
      <c r="C407" s="39"/>
      <c r="D407" s="39"/>
      <c r="E407" s="39"/>
      <c r="G407" s="39"/>
      <c r="H407" s="39"/>
      <c r="I407" s="39"/>
      <c r="O407" s="39"/>
      <c r="Q407" s="39"/>
      <c r="R407" s="39"/>
      <c r="S407" s="39"/>
    </row>
    <row r="408" ht="15.75" customHeight="1">
      <c r="A408" s="39"/>
      <c r="B408" s="39"/>
      <c r="C408" s="39"/>
      <c r="D408" s="39"/>
      <c r="E408" s="39"/>
      <c r="G408" s="39"/>
      <c r="H408" s="39"/>
      <c r="I408" s="39"/>
      <c r="O408" s="39"/>
      <c r="Q408" s="39"/>
      <c r="R408" s="39"/>
      <c r="S408" s="39"/>
    </row>
    <row r="409" ht="15.75" customHeight="1">
      <c r="A409" s="39"/>
      <c r="B409" s="39"/>
      <c r="C409" s="39"/>
      <c r="D409" s="39"/>
      <c r="E409" s="39"/>
      <c r="G409" s="39"/>
      <c r="H409" s="39"/>
      <c r="I409" s="39"/>
      <c r="O409" s="39"/>
      <c r="Q409" s="39"/>
      <c r="R409" s="39"/>
      <c r="S409" s="39"/>
    </row>
    <row r="410" ht="15.75" customHeight="1">
      <c r="A410" s="39"/>
      <c r="B410" s="39"/>
      <c r="C410" s="39"/>
      <c r="D410" s="39"/>
      <c r="E410" s="39"/>
      <c r="G410" s="39"/>
      <c r="H410" s="39"/>
      <c r="I410" s="39"/>
      <c r="O410" s="39"/>
      <c r="Q410" s="39"/>
      <c r="R410" s="39"/>
      <c r="S410" s="39"/>
    </row>
    <row r="411" ht="15.75" customHeight="1">
      <c r="A411" s="39"/>
      <c r="B411" s="39"/>
      <c r="C411" s="39"/>
      <c r="D411" s="39"/>
      <c r="E411" s="39"/>
      <c r="G411" s="39"/>
      <c r="H411" s="39"/>
      <c r="I411" s="39"/>
      <c r="O411" s="39"/>
      <c r="Q411" s="39"/>
      <c r="R411" s="39"/>
      <c r="S411" s="39"/>
    </row>
    <row r="412" ht="15.75" customHeight="1">
      <c r="A412" s="39"/>
      <c r="B412" s="39"/>
      <c r="C412" s="39"/>
      <c r="D412" s="39"/>
      <c r="E412" s="39"/>
      <c r="G412" s="39"/>
      <c r="H412" s="39"/>
      <c r="I412" s="39"/>
      <c r="O412" s="39"/>
      <c r="Q412" s="39"/>
      <c r="R412" s="39"/>
      <c r="S412" s="39"/>
    </row>
    <row r="413" ht="15.75" customHeight="1">
      <c r="A413" s="39"/>
      <c r="B413" s="39"/>
      <c r="C413" s="39"/>
      <c r="D413" s="39"/>
      <c r="E413" s="39"/>
      <c r="G413" s="39"/>
      <c r="H413" s="39"/>
      <c r="I413" s="39"/>
      <c r="O413" s="39"/>
      <c r="Q413" s="39"/>
      <c r="R413" s="39"/>
      <c r="S413" s="39"/>
    </row>
    <row r="414" ht="15.75" customHeight="1">
      <c r="A414" s="39"/>
      <c r="B414" s="39"/>
      <c r="C414" s="39"/>
      <c r="D414" s="39"/>
      <c r="E414" s="39"/>
      <c r="G414" s="39"/>
      <c r="H414" s="39"/>
      <c r="I414" s="39"/>
      <c r="O414" s="39"/>
      <c r="Q414" s="39"/>
      <c r="R414" s="39"/>
      <c r="S414" s="39"/>
    </row>
    <row r="415" ht="15.75" customHeight="1">
      <c r="A415" s="39"/>
      <c r="B415" s="39"/>
      <c r="C415" s="39"/>
      <c r="D415" s="39"/>
      <c r="E415" s="39"/>
      <c r="G415" s="39"/>
      <c r="H415" s="39"/>
      <c r="I415" s="39"/>
      <c r="O415" s="39"/>
      <c r="Q415" s="39"/>
      <c r="R415" s="39"/>
      <c r="S415" s="39"/>
    </row>
    <row r="416" ht="15.75" customHeight="1">
      <c r="A416" s="39"/>
      <c r="B416" s="39"/>
      <c r="C416" s="39"/>
      <c r="D416" s="39"/>
      <c r="E416" s="39"/>
      <c r="G416" s="39"/>
      <c r="H416" s="39"/>
      <c r="I416" s="39"/>
      <c r="O416" s="39"/>
      <c r="Q416" s="39"/>
      <c r="R416" s="39"/>
      <c r="S416" s="39"/>
    </row>
    <row r="417" ht="15.75" customHeight="1">
      <c r="A417" s="39"/>
      <c r="B417" s="39"/>
      <c r="C417" s="39"/>
      <c r="D417" s="39"/>
      <c r="E417" s="39"/>
      <c r="G417" s="39"/>
      <c r="H417" s="39"/>
      <c r="I417" s="39"/>
      <c r="O417" s="39"/>
      <c r="Q417" s="39"/>
      <c r="R417" s="39"/>
      <c r="S417" s="39"/>
    </row>
    <row r="418" ht="15.75" customHeight="1">
      <c r="A418" s="39"/>
      <c r="B418" s="39"/>
      <c r="C418" s="39"/>
      <c r="D418" s="39"/>
      <c r="E418" s="39"/>
      <c r="G418" s="39"/>
      <c r="H418" s="39"/>
      <c r="I418" s="39"/>
      <c r="O418" s="39"/>
      <c r="Q418" s="39"/>
      <c r="R418" s="39"/>
      <c r="S418" s="39"/>
    </row>
    <row r="419" ht="15.75" customHeight="1">
      <c r="A419" s="39"/>
      <c r="B419" s="39"/>
      <c r="C419" s="39"/>
      <c r="D419" s="39"/>
      <c r="E419" s="39"/>
      <c r="G419" s="39"/>
      <c r="H419" s="39"/>
      <c r="I419" s="39"/>
      <c r="O419" s="39"/>
      <c r="Q419" s="39"/>
      <c r="R419" s="39"/>
      <c r="S419" s="39"/>
    </row>
    <row r="420" ht="15.75" customHeight="1">
      <c r="A420" s="39"/>
      <c r="B420" s="39"/>
      <c r="C420" s="39"/>
      <c r="D420" s="39"/>
      <c r="E420" s="39"/>
      <c r="G420" s="39"/>
      <c r="H420" s="39"/>
      <c r="I420" s="39"/>
      <c r="O420" s="39"/>
      <c r="Q420" s="39"/>
      <c r="R420" s="39"/>
      <c r="S420" s="39"/>
    </row>
    <row r="421" ht="15.75" customHeight="1">
      <c r="A421" s="39"/>
      <c r="B421" s="39"/>
      <c r="C421" s="39"/>
      <c r="D421" s="39"/>
      <c r="E421" s="39"/>
      <c r="G421" s="39"/>
      <c r="H421" s="39"/>
      <c r="I421" s="39"/>
      <c r="O421" s="39"/>
      <c r="Q421" s="39"/>
      <c r="R421" s="39"/>
      <c r="S421" s="39"/>
    </row>
    <row r="422" ht="15.75" customHeight="1">
      <c r="A422" s="39"/>
      <c r="B422" s="39"/>
      <c r="C422" s="39"/>
      <c r="D422" s="39"/>
      <c r="E422" s="39"/>
      <c r="G422" s="39"/>
      <c r="H422" s="39"/>
      <c r="I422" s="39"/>
      <c r="O422" s="39"/>
      <c r="Q422" s="39"/>
      <c r="R422" s="39"/>
      <c r="S422" s="39"/>
    </row>
    <row r="423" ht="15.75" customHeight="1">
      <c r="A423" s="39"/>
      <c r="B423" s="39"/>
      <c r="C423" s="39"/>
      <c r="D423" s="39"/>
      <c r="E423" s="39"/>
      <c r="G423" s="39"/>
      <c r="H423" s="39"/>
      <c r="I423" s="39"/>
      <c r="O423" s="39"/>
      <c r="Q423" s="39"/>
      <c r="R423" s="39"/>
      <c r="S423" s="39"/>
    </row>
    <row r="424" ht="15.75" customHeight="1">
      <c r="A424" s="39"/>
      <c r="B424" s="39"/>
      <c r="C424" s="39"/>
      <c r="D424" s="39"/>
      <c r="E424" s="39"/>
      <c r="G424" s="39"/>
      <c r="H424" s="39"/>
      <c r="I424" s="39"/>
      <c r="O424" s="39"/>
      <c r="Q424" s="39"/>
      <c r="R424" s="39"/>
      <c r="S424" s="39"/>
    </row>
    <row r="425" ht="15.75" customHeight="1">
      <c r="A425" s="39"/>
      <c r="B425" s="39"/>
      <c r="C425" s="39"/>
      <c r="D425" s="39"/>
      <c r="E425" s="39"/>
      <c r="G425" s="39"/>
      <c r="H425" s="39"/>
      <c r="I425" s="39"/>
      <c r="O425" s="39"/>
      <c r="Q425" s="39"/>
      <c r="R425" s="39"/>
      <c r="S425" s="39"/>
    </row>
    <row r="426" ht="15.75" customHeight="1">
      <c r="A426" s="39"/>
      <c r="B426" s="39"/>
      <c r="C426" s="39"/>
      <c r="D426" s="39"/>
      <c r="E426" s="39"/>
      <c r="G426" s="39"/>
      <c r="H426" s="39"/>
      <c r="I426" s="39"/>
      <c r="O426" s="39"/>
      <c r="Q426" s="39"/>
      <c r="R426" s="39"/>
      <c r="S426" s="39"/>
    </row>
    <row r="427" ht="15.75" customHeight="1">
      <c r="A427" s="39"/>
      <c r="B427" s="39"/>
      <c r="C427" s="39"/>
      <c r="D427" s="39"/>
      <c r="E427" s="39"/>
      <c r="G427" s="39"/>
      <c r="H427" s="39"/>
      <c r="I427" s="39"/>
      <c r="O427" s="39"/>
      <c r="Q427" s="39"/>
      <c r="R427" s="39"/>
      <c r="S427" s="39"/>
    </row>
    <row r="428" ht="15.75" customHeight="1">
      <c r="A428" s="39"/>
      <c r="B428" s="39"/>
      <c r="C428" s="39"/>
      <c r="D428" s="39"/>
      <c r="E428" s="39"/>
      <c r="G428" s="39"/>
      <c r="H428" s="39"/>
      <c r="I428" s="39"/>
      <c r="O428" s="39"/>
      <c r="Q428" s="39"/>
      <c r="R428" s="39"/>
      <c r="S428" s="39"/>
    </row>
    <row r="429" ht="15.75" customHeight="1">
      <c r="A429" s="39"/>
      <c r="B429" s="39"/>
      <c r="C429" s="39"/>
      <c r="D429" s="39"/>
      <c r="E429" s="39"/>
      <c r="G429" s="39"/>
      <c r="H429" s="39"/>
      <c r="I429" s="39"/>
      <c r="O429" s="39"/>
      <c r="Q429" s="39"/>
      <c r="R429" s="39"/>
      <c r="S429" s="39"/>
    </row>
    <row r="430" ht="15.75" customHeight="1">
      <c r="A430" s="39"/>
      <c r="B430" s="39"/>
      <c r="C430" s="39"/>
      <c r="D430" s="39"/>
      <c r="E430" s="39"/>
      <c r="G430" s="39"/>
      <c r="H430" s="39"/>
      <c r="I430" s="39"/>
      <c r="O430" s="39"/>
      <c r="Q430" s="39"/>
      <c r="R430" s="39"/>
      <c r="S430" s="39"/>
    </row>
    <row r="431" ht="15.75" customHeight="1">
      <c r="A431" s="39"/>
      <c r="B431" s="39"/>
      <c r="C431" s="39"/>
      <c r="D431" s="39"/>
      <c r="E431" s="39"/>
      <c r="G431" s="39"/>
      <c r="H431" s="39"/>
      <c r="I431" s="39"/>
      <c r="O431" s="39"/>
      <c r="Q431" s="39"/>
      <c r="R431" s="39"/>
      <c r="S431" s="39"/>
    </row>
    <row r="432" ht="15.75" customHeight="1">
      <c r="A432" s="39"/>
      <c r="B432" s="39"/>
      <c r="C432" s="39"/>
      <c r="D432" s="39"/>
      <c r="E432" s="39"/>
      <c r="G432" s="39"/>
      <c r="H432" s="39"/>
      <c r="I432" s="39"/>
      <c r="O432" s="39"/>
      <c r="Q432" s="39"/>
      <c r="R432" s="39"/>
      <c r="S432" s="39"/>
    </row>
    <row r="433" ht="15.75" customHeight="1">
      <c r="A433" s="39"/>
      <c r="B433" s="39"/>
      <c r="C433" s="39"/>
      <c r="D433" s="39"/>
      <c r="E433" s="39"/>
      <c r="G433" s="39"/>
      <c r="H433" s="39"/>
      <c r="I433" s="39"/>
      <c r="O433" s="39"/>
      <c r="Q433" s="39"/>
      <c r="R433" s="39"/>
      <c r="S433" s="39"/>
    </row>
    <row r="434" ht="15.75" customHeight="1">
      <c r="A434" s="39"/>
      <c r="B434" s="39"/>
      <c r="C434" s="39"/>
      <c r="D434" s="39"/>
      <c r="E434" s="39"/>
      <c r="G434" s="39"/>
      <c r="H434" s="39"/>
      <c r="I434" s="39"/>
      <c r="O434" s="39"/>
      <c r="Q434" s="39"/>
      <c r="R434" s="39"/>
      <c r="S434" s="39"/>
    </row>
    <row r="435" ht="15.75" customHeight="1">
      <c r="A435" s="39"/>
      <c r="B435" s="39"/>
      <c r="C435" s="39"/>
      <c r="D435" s="39"/>
      <c r="E435" s="39"/>
      <c r="G435" s="39"/>
      <c r="H435" s="39"/>
      <c r="I435" s="39"/>
      <c r="O435" s="39"/>
      <c r="Q435" s="39"/>
      <c r="R435" s="39"/>
      <c r="S435" s="39"/>
    </row>
    <row r="436" ht="15.75" customHeight="1">
      <c r="A436" s="39"/>
      <c r="B436" s="39"/>
      <c r="C436" s="39"/>
      <c r="D436" s="39"/>
      <c r="E436" s="39"/>
      <c r="G436" s="39"/>
      <c r="H436" s="39"/>
      <c r="I436" s="39"/>
      <c r="O436" s="39"/>
      <c r="Q436" s="39"/>
      <c r="R436" s="39"/>
      <c r="S436" s="39"/>
    </row>
    <row r="437" ht="15.75" customHeight="1">
      <c r="A437" s="39"/>
      <c r="B437" s="39"/>
      <c r="C437" s="39"/>
      <c r="D437" s="39"/>
      <c r="E437" s="39"/>
      <c r="G437" s="39"/>
      <c r="H437" s="39"/>
      <c r="I437" s="39"/>
      <c r="O437" s="39"/>
      <c r="Q437" s="39"/>
      <c r="R437" s="39"/>
      <c r="S437" s="39"/>
    </row>
    <row r="438" ht="15.75" customHeight="1">
      <c r="A438" s="39"/>
      <c r="B438" s="39"/>
      <c r="C438" s="39"/>
      <c r="D438" s="39"/>
      <c r="E438" s="39"/>
      <c r="G438" s="39"/>
      <c r="H438" s="39"/>
      <c r="I438" s="39"/>
      <c r="O438" s="39"/>
      <c r="Q438" s="39"/>
      <c r="R438" s="39"/>
      <c r="S438" s="39"/>
    </row>
    <row r="439" ht="15.75" customHeight="1">
      <c r="A439" s="39"/>
      <c r="B439" s="39"/>
      <c r="C439" s="39"/>
      <c r="D439" s="39"/>
      <c r="E439" s="39"/>
      <c r="G439" s="39"/>
      <c r="H439" s="39"/>
      <c r="I439" s="39"/>
      <c r="O439" s="39"/>
      <c r="Q439" s="39"/>
      <c r="R439" s="39"/>
      <c r="S439" s="39"/>
    </row>
    <row r="440" ht="15.75" customHeight="1">
      <c r="A440" s="39"/>
      <c r="B440" s="39"/>
      <c r="C440" s="39"/>
      <c r="D440" s="39"/>
      <c r="E440" s="39"/>
      <c r="G440" s="39"/>
      <c r="H440" s="39"/>
      <c r="I440" s="39"/>
      <c r="O440" s="39"/>
      <c r="Q440" s="39"/>
      <c r="R440" s="39"/>
      <c r="S440" s="39"/>
    </row>
    <row r="441" ht="15.75" customHeight="1">
      <c r="A441" s="39"/>
      <c r="B441" s="39"/>
      <c r="C441" s="39"/>
      <c r="D441" s="39"/>
      <c r="E441" s="39"/>
      <c r="G441" s="39"/>
      <c r="H441" s="39"/>
      <c r="I441" s="39"/>
      <c r="O441" s="39"/>
      <c r="Q441" s="39"/>
      <c r="R441" s="39"/>
      <c r="S441" s="39"/>
    </row>
    <row r="442" ht="15.75" customHeight="1">
      <c r="A442" s="39"/>
      <c r="B442" s="39"/>
      <c r="C442" s="39"/>
      <c r="D442" s="39"/>
      <c r="E442" s="39"/>
      <c r="G442" s="39"/>
      <c r="H442" s="39"/>
      <c r="I442" s="39"/>
      <c r="O442" s="39"/>
      <c r="Q442" s="39"/>
      <c r="R442" s="39"/>
      <c r="S442" s="39"/>
    </row>
    <row r="443" ht="15.75" customHeight="1">
      <c r="A443" s="39"/>
      <c r="B443" s="39"/>
      <c r="C443" s="39"/>
      <c r="D443" s="39"/>
      <c r="E443" s="39"/>
      <c r="G443" s="39"/>
      <c r="H443" s="39"/>
      <c r="I443" s="39"/>
      <c r="O443" s="39"/>
      <c r="Q443" s="39"/>
      <c r="R443" s="39"/>
      <c r="S443" s="39"/>
    </row>
    <row r="444" ht="15.75" customHeight="1">
      <c r="A444" s="39"/>
      <c r="B444" s="39"/>
      <c r="C444" s="39"/>
      <c r="D444" s="39"/>
      <c r="E444" s="39"/>
      <c r="G444" s="39"/>
      <c r="H444" s="39"/>
      <c r="I444" s="39"/>
      <c r="O444" s="39"/>
      <c r="Q444" s="39"/>
      <c r="R444" s="39"/>
      <c r="S444" s="39"/>
    </row>
    <row r="445" ht="15.75" customHeight="1">
      <c r="A445" s="39"/>
      <c r="B445" s="39"/>
      <c r="C445" s="39"/>
      <c r="D445" s="39"/>
      <c r="E445" s="39"/>
      <c r="G445" s="39"/>
      <c r="H445" s="39"/>
      <c r="I445" s="39"/>
      <c r="O445" s="39"/>
      <c r="Q445" s="39"/>
      <c r="R445" s="39"/>
      <c r="S445" s="39"/>
    </row>
    <row r="446" ht="15.75" customHeight="1">
      <c r="A446" s="39"/>
      <c r="B446" s="39"/>
      <c r="C446" s="39"/>
      <c r="D446" s="39"/>
      <c r="E446" s="39"/>
      <c r="G446" s="39"/>
      <c r="H446" s="39"/>
      <c r="I446" s="39"/>
      <c r="O446" s="39"/>
      <c r="Q446" s="39"/>
      <c r="R446" s="39"/>
      <c r="S446" s="39"/>
    </row>
    <row r="447" ht="15.75" customHeight="1">
      <c r="A447" s="39"/>
      <c r="B447" s="39"/>
      <c r="C447" s="39"/>
      <c r="D447" s="39"/>
      <c r="E447" s="39"/>
      <c r="G447" s="39"/>
      <c r="H447" s="39"/>
      <c r="I447" s="39"/>
      <c r="O447" s="39"/>
      <c r="Q447" s="39"/>
      <c r="R447" s="39"/>
      <c r="S447" s="39"/>
    </row>
    <row r="448" ht="15.75" customHeight="1">
      <c r="A448" s="39"/>
      <c r="B448" s="39"/>
      <c r="C448" s="39"/>
      <c r="D448" s="39"/>
      <c r="E448" s="39"/>
      <c r="G448" s="39"/>
      <c r="H448" s="39"/>
      <c r="I448" s="39"/>
      <c r="O448" s="39"/>
      <c r="Q448" s="39"/>
      <c r="R448" s="39"/>
      <c r="S448" s="39"/>
    </row>
    <row r="449" ht="15.75" customHeight="1">
      <c r="A449" s="39"/>
      <c r="B449" s="39"/>
      <c r="C449" s="39"/>
      <c r="D449" s="39"/>
      <c r="E449" s="39"/>
      <c r="G449" s="39"/>
      <c r="H449" s="39"/>
      <c r="I449" s="39"/>
      <c r="O449" s="39"/>
      <c r="Q449" s="39"/>
      <c r="R449" s="39"/>
      <c r="S449" s="39"/>
    </row>
    <row r="450" ht="15.75" customHeight="1">
      <c r="A450" s="39"/>
      <c r="B450" s="39"/>
      <c r="C450" s="39"/>
      <c r="D450" s="39"/>
      <c r="E450" s="39"/>
      <c r="G450" s="39"/>
      <c r="H450" s="39"/>
      <c r="I450" s="39"/>
      <c r="O450" s="39"/>
      <c r="Q450" s="39"/>
      <c r="R450" s="39"/>
      <c r="S450" s="39"/>
    </row>
    <row r="451" ht="15.75" customHeight="1">
      <c r="A451" s="39"/>
      <c r="B451" s="39"/>
      <c r="C451" s="39"/>
      <c r="D451" s="39"/>
      <c r="E451" s="39"/>
      <c r="G451" s="39"/>
      <c r="H451" s="39"/>
      <c r="I451" s="39"/>
      <c r="O451" s="39"/>
      <c r="Q451" s="39"/>
      <c r="R451" s="39"/>
      <c r="S451" s="39"/>
    </row>
    <row r="452" ht="15.75" customHeight="1">
      <c r="A452" s="39"/>
      <c r="B452" s="39"/>
      <c r="C452" s="39"/>
      <c r="D452" s="39"/>
      <c r="E452" s="39"/>
      <c r="G452" s="39"/>
      <c r="H452" s="39"/>
      <c r="I452" s="39"/>
      <c r="O452" s="39"/>
      <c r="Q452" s="39"/>
      <c r="R452" s="39"/>
      <c r="S452" s="39"/>
    </row>
    <row r="453" ht="15.75" customHeight="1">
      <c r="A453" s="39"/>
      <c r="B453" s="39"/>
      <c r="C453" s="39"/>
      <c r="D453" s="39"/>
      <c r="E453" s="39"/>
      <c r="G453" s="39"/>
      <c r="H453" s="39"/>
      <c r="I453" s="39"/>
      <c r="O453" s="39"/>
      <c r="Q453" s="39"/>
      <c r="R453" s="39"/>
      <c r="S453" s="39"/>
    </row>
    <row r="454" ht="15.75" customHeight="1">
      <c r="A454" s="39"/>
      <c r="B454" s="39"/>
      <c r="C454" s="39"/>
      <c r="D454" s="39"/>
      <c r="E454" s="39"/>
      <c r="G454" s="39"/>
      <c r="H454" s="39"/>
      <c r="I454" s="39"/>
      <c r="O454" s="39"/>
      <c r="Q454" s="39"/>
      <c r="R454" s="39"/>
      <c r="S454" s="39"/>
    </row>
    <row r="455" ht="15.75" customHeight="1">
      <c r="A455" s="39"/>
      <c r="B455" s="39"/>
      <c r="C455" s="39"/>
      <c r="D455" s="39"/>
      <c r="E455" s="39"/>
      <c r="G455" s="39"/>
      <c r="H455" s="39"/>
      <c r="I455" s="39"/>
      <c r="O455" s="39"/>
      <c r="Q455" s="39"/>
      <c r="R455" s="39"/>
      <c r="S455" s="39"/>
    </row>
    <row r="456" ht="15.75" customHeight="1">
      <c r="A456" s="39"/>
      <c r="B456" s="39"/>
      <c r="C456" s="39"/>
      <c r="D456" s="39"/>
      <c r="E456" s="39"/>
      <c r="G456" s="39"/>
      <c r="H456" s="39"/>
      <c r="I456" s="39"/>
      <c r="O456" s="39"/>
      <c r="Q456" s="39"/>
      <c r="R456" s="39"/>
      <c r="S456" s="39"/>
    </row>
    <row r="457" ht="15.75" customHeight="1">
      <c r="A457" s="39"/>
      <c r="B457" s="39"/>
      <c r="C457" s="39"/>
      <c r="D457" s="39"/>
      <c r="E457" s="39"/>
      <c r="G457" s="39"/>
      <c r="H457" s="39"/>
      <c r="I457" s="39"/>
      <c r="O457" s="39"/>
      <c r="Q457" s="39"/>
      <c r="R457" s="39"/>
      <c r="S457" s="39"/>
    </row>
    <row r="458" ht="15.75" customHeight="1">
      <c r="A458" s="39"/>
      <c r="B458" s="39"/>
      <c r="C458" s="39"/>
      <c r="D458" s="39"/>
      <c r="E458" s="39"/>
      <c r="G458" s="39"/>
      <c r="H458" s="39"/>
      <c r="I458" s="39"/>
      <c r="O458" s="39"/>
      <c r="Q458" s="39"/>
      <c r="R458" s="39"/>
      <c r="S458" s="39"/>
    </row>
    <row r="459" ht="15.75" customHeight="1">
      <c r="A459" s="39"/>
      <c r="B459" s="39"/>
      <c r="C459" s="39"/>
      <c r="D459" s="39"/>
      <c r="E459" s="39"/>
      <c r="G459" s="39"/>
      <c r="H459" s="39"/>
      <c r="I459" s="39"/>
      <c r="O459" s="39"/>
      <c r="Q459" s="39"/>
      <c r="R459" s="39"/>
      <c r="S459" s="39"/>
    </row>
    <row r="460" ht="15.75" customHeight="1">
      <c r="A460" s="39"/>
      <c r="B460" s="39"/>
      <c r="C460" s="39"/>
      <c r="D460" s="39"/>
      <c r="E460" s="39"/>
      <c r="G460" s="39"/>
      <c r="H460" s="39"/>
      <c r="I460" s="39"/>
      <c r="O460" s="39"/>
      <c r="Q460" s="39"/>
      <c r="R460" s="39"/>
      <c r="S460" s="39"/>
    </row>
    <row r="461" ht="15.75" customHeight="1">
      <c r="A461" s="39"/>
      <c r="B461" s="39"/>
      <c r="C461" s="39"/>
      <c r="D461" s="39"/>
      <c r="E461" s="39"/>
      <c r="G461" s="39"/>
      <c r="H461" s="39"/>
      <c r="I461" s="39"/>
      <c r="O461" s="39"/>
      <c r="Q461" s="39"/>
      <c r="R461" s="39"/>
      <c r="S461" s="39"/>
    </row>
    <row r="462" ht="15.75" customHeight="1">
      <c r="A462" s="39"/>
      <c r="B462" s="39"/>
      <c r="C462" s="39"/>
      <c r="D462" s="39"/>
      <c r="E462" s="39"/>
      <c r="G462" s="39"/>
      <c r="H462" s="39"/>
      <c r="I462" s="39"/>
      <c r="O462" s="39"/>
      <c r="Q462" s="39"/>
      <c r="R462" s="39"/>
      <c r="S462" s="39"/>
    </row>
    <row r="463" ht="15.75" customHeight="1">
      <c r="A463" s="39"/>
      <c r="B463" s="39"/>
      <c r="C463" s="39"/>
      <c r="D463" s="39"/>
      <c r="E463" s="39"/>
      <c r="G463" s="39"/>
      <c r="H463" s="39"/>
      <c r="I463" s="39"/>
      <c r="O463" s="39"/>
      <c r="Q463" s="39"/>
      <c r="R463" s="39"/>
      <c r="S463" s="39"/>
    </row>
    <row r="464" ht="15.75" customHeight="1">
      <c r="A464" s="39"/>
      <c r="B464" s="39"/>
      <c r="C464" s="39"/>
      <c r="D464" s="39"/>
      <c r="E464" s="39"/>
      <c r="G464" s="39"/>
      <c r="H464" s="39"/>
      <c r="I464" s="39"/>
      <c r="O464" s="39"/>
      <c r="Q464" s="39"/>
      <c r="R464" s="39"/>
      <c r="S464" s="39"/>
    </row>
    <row r="465" ht="15.75" customHeight="1">
      <c r="A465" s="39"/>
      <c r="B465" s="39"/>
      <c r="C465" s="39"/>
      <c r="D465" s="39"/>
      <c r="E465" s="39"/>
      <c r="G465" s="39"/>
      <c r="H465" s="39"/>
      <c r="I465" s="39"/>
      <c r="O465" s="39"/>
      <c r="Q465" s="39"/>
      <c r="R465" s="39"/>
      <c r="S465" s="39"/>
    </row>
    <row r="466" ht="15.75" customHeight="1">
      <c r="A466" s="39"/>
      <c r="B466" s="39"/>
      <c r="C466" s="39"/>
      <c r="D466" s="39"/>
      <c r="E466" s="39"/>
      <c r="G466" s="39"/>
      <c r="H466" s="39"/>
      <c r="I466" s="39"/>
      <c r="O466" s="39"/>
      <c r="Q466" s="39"/>
      <c r="R466" s="39"/>
      <c r="S466" s="39"/>
    </row>
    <row r="467" ht="15.75" customHeight="1">
      <c r="A467" s="39"/>
      <c r="B467" s="39"/>
      <c r="C467" s="39"/>
      <c r="D467" s="39"/>
      <c r="E467" s="39"/>
      <c r="G467" s="39"/>
      <c r="H467" s="39"/>
      <c r="I467" s="39"/>
      <c r="O467" s="39"/>
      <c r="Q467" s="39"/>
      <c r="R467" s="39"/>
      <c r="S467" s="39"/>
    </row>
    <row r="468" ht="15.75" customHeight="1">
      <c r="A468" s="39"/>
      <c r="B468" s="39"/>
      <c r="C468" s="39"/>
      <c r="D468" s="39"/>
      <c r="E468" s="39"/>
      <c r="G468" s="39"/>
      <c r="H468" s="39"/>
      <c r="I468" s="39"/>
      <c r="O468" s="39"/>
      <c r="Q468" s="39"/>
      <c r="R468" s="39"/>
      <c r="S468" s="39"/>
    </row>
    <row r="469" ht="15.75" customHeight="1">
      <c r="A469" s="39"/>
      <c r="B469" s="39"/>
      <c r="C469" s="39"/>
      <c r="D469" s="39"/>
      <c r="E469" s="39"/>
      <c r="G469" s="39"/>
      <c r="H469" s="39"/>
      <c r="I469" s="39"/>
      <c r="O469" s="39"/>
      <c r="Q469" s="39"/>
      <c r="R469" s="39"/>
      <c r="S469" s="39"/>
    </row>
    <row r="470" ht="15.75" customHeight="1">
      <c r="A470" s="39"/>
      <c r="B470" s="39"/>
      <c r="C470" s="39"/>
      <c r="D470" s="39"/>
      <c r="E470" s="39"/>
      <c r="G470" s="39"/>
      <c r="H470" s="39"/>
      <c r="I470" s="39"/>
      <c r="O470" s="39"/>
      <c r="Q470" s="39"/>
      <c r="R470" s="39"/>
      <c r="S470" s="39"/>
    </row>
    <row r="471" ht="15.75" customHeight="1">
      <c r="A471" s="39"/>
      <c r="B471" s="39"/>
      <c r="C471" s="39"/>
      <c r="D471" s="39"/>
      <c r="E471" s="39"/>
      <c r="G471" s="39"/>
      <c r="H471" s="39"/>
      <c r="I471" s="39"/>
      <c r="O471" s="39"/>
      <c r="Q471" s="39"/>
      <c r="R471" s="39"/>
      <c r="S471" s="39"/>
    </row>
    <row r="472" ht="15.75" customHeight="1">
      <c r="A472" s="39"/>
      <c r="B472" s="39"/>
      <c r="C472" s="39"/>
      <c r="D472" s="39"/>
      <c r="E472" s="39"/>
      <c r="G472" s="39"/>
      <c r="H472" s="39"/>
      <c r="I472" s="39"/>
      <c r="O472" s="39"/>
      <c r="Q472" s="39"/>
      <c r="R472" s="39"/>
      <c r="S472" s="39"/>
    </row>
    <row r="473" ht="15.75" customHeight="1">
      <c r="A473" s="39"/>
      <c r="B473" s="39"/>
      <c r="C473" s="39"/>
      <c r="D473" s="39"/>
      <c r="E473" s="39"/>
      <c r="G473" s="39"/>
      <c r="H473" s="39"/>
      <c r="I473" s="39"/>
      <c r="O473" s="39"/>
      <c r="Q473" s="39"/>
      <c r="R473" s="39"/>
      <c r="S473" s="39"/>
    </row>
    <row r="474" ht="15.75" customHeight="1">
      <c r="A474" s="39"/>
      <c r="B474" s="39"/>
      <c r="C474" s="39"/>
      <c r="D474" s="39"/>
      <c r="E474" s="39"/>
      <c r="G474" s="39"/>
      <c r="H474" s="39"/>
      <c r="I474" s="39"/>
      <c r="O474" s="39"/>
      <c r="Q474" s="39"/>
      <c r="R474" s="39"/>
      <c r="S474" s="39"/>
    </row>
    <row r="475" ht="15.75" customHeight="1">
      <c r="A475" s="39"/>
      <c r="B475" s="39"/>
      <c r="C475" s="39"/>
      <c r="D475" s="39"/>
      <c r="E475" s="39"/>
      <c r="G475" s="39"/>
      <c r="H475" s="39"/>
      <c r="I475" s="39"/>
      <c r="O475" s="39"/>
      <c r="Q475" s="39"/>
      <c r="R475" s="39"/>
      <c r="S475" s="39"/>
    </row>
    <row r="476" ht="15.75" customHeight="1">
      <c r="A476" s="39"/>
      <c r="B476" s="39"/>
      <c r="C476" s="39"/>
      <c r="D476" s="39"/>
      <c r="E476" s="39"/>
      <c r="G476" s="39"/>
      <c r="H476" s="39"/>
      <c r="I476" s="39"/>
      <c r="O476" s="39"/>
      <c r="Q476" s="39"/>
      <c r="R476" s="39"/>
      <c r="S476" s="39"/>
    </row>
    <row r="477" ht="15.75" customHeight="1">
      <c r="A477" s="39"/>
      <c r="B477" s="39"/>
      <c r="C477" s="39"/>
      <c r="D477" s="39"/>
      <c r="E477" s="39"/>
      <c r="G477" s="39"/>
      <c r="H477" s="39"/>
      <c r="I477" s="39"/>
      <c r="O477" s="39"/>
      <c r="Q477" s="39"/>
      <c r="R477" s="39"/>
      <c r="S477" s="39"/>
    </row>
    <row r="478" ht="15.75" customHeight="1">
      <c r="A478" s="39"/>
      <c r="B478" s="39"/>
      <c r="C478" s="39"/>
      <c r="D478" s="39"/>
      <c r="E478" s="39"/>
      <c r="G478" s="39"/>
      <c r="H478" s="39"/>
      <c r="I478" s="39"/>
      <c r="O478" s="39"/>
      <c r="Q478" s="39"/>
      <c r="R478" s="39"/>
      <c r="S478" s="39"/>
    </row>
    <row r="479" ht="15.75" customHeight="1">
      <c r="A479" s="39"/>
      <c r="B479" s="39"/>
      <c r="C479" s="39"/>
      <c r="D479" s="39"/>
      <c r="E479" s="39"/>
      <c r="G479" s="39"/>
      <c r="H479" s="39"/>
      <c r="I479" s="39"/>
      <c r="O479" s="39"/>
      <c r="Q479" s="39"/>
      <c r="R479" s="39"/>
      <c r="S479" s="39"/>
    </row>
    <row r="480" ht="15.75" customHeight="1">
      <c r="A480" s="39"/>
      <c r="B480" s="39"/>
      <c r="C480" s="39"/>
      <c r="D480" s="39"/>
      <c r="E480" s="39"/>
      <c r="G480" s="39"/>
      <c r="H480" s="39"/>
      <c r="I480" s="39"/>
      <c r="O480" s="39"/>
      <c r="Q480" s="39"/>
      <c r="R480" s="39"/>
      <c r="S480" s="39"/>
    </row>
    <row r="481" ht="15.75" customHeight="1">
      <c r="A481" s="39"/>
      <c r="B481" s="39"/>
      <c r="C481" s="39"/>
      <c r="D481" s="39"/>
      <c r="E481" s="39"/>
      <c r="G481" s="39"/>
      <c r="H481" s="39"/>
      <c r="I481" s="39"/>
      <c r="O481" s="39"/>
      <c r="Q481" s="39"/>
      <c r="R481" s="39"/>
      <c r="S481" s="39"/>
    </row>
    <row r="482" ht="15.75" customHeight="1">
      <c r="A482" s="39"/>
      <c r="B482" s="39"/>
      <c r="C482" s="39"/>
      <c r="D482" s="39"/>
      <c r="E482" s="39"/>
      <c r="G482" s="39"/>
      <c r="H482" s="39"/>
      <c r="I482" s="39"/>
      <c r="O482" s="39"/>
      <c r="Q482" s="39"/>
      <c r="R482" s="39"/>
      <c r="S482" s="39"/>
    </row>
    <row r="483" ht="15.75" customHeight="1">
      <c r="A483" s="39"/>
      <c r="B483" s="39"/>
      <c r="C483" s="39"/>
      <c r="D483" s="39"/>
      <c r="E483" s="39"/>
      <c r="G483" s="39"/>
      <c r="H483" s="39"/>
      <c r="I483" s="39"/>
      <c r="O483" s="39"/>
      <c r="Q483" s="39"/>
      <c r="R483" s="39"/>
      <c r="S483" s="39"/>
    </row>
    <row r="484" ht="15.75" customHeight="1">
      <c r="A484" s="39"/>
      <c r="B484" s="39"/>
      <c r="C484" s="39"/>
      <c r="D484" s="39"/>
      <c r="E484" s="39"/>
      <c r="G484" s="39"/>
      <c r="H484" s="39"/>
      <c r="I484" s="39"/>
      <c r="O484" s="39"/>
      <c r="Q484" s="39"/>
      <c r="R484" s="39"/>
      <c r="S484" s="39"/>
    </row>
    <row r="485" ht="15.75" customHeight="1">
      <c r="A485" s="39"/>
      <c r="B485" s="39"/>
      <c r="C485" s="39"/>
      <c r="D485" s="39"/>
      <c r="E485" s="39"/>
      <c r="G485" s="39"/>
      <c r="H485" s="39"/>
      <c r="I485" s="39"/>
      <c r="O485" s="39"/>
      <c r="Q485" s="39"/>
      <c r="R485" s="39"/>
      <c r="S485" s="39"/>
    </row>
    <row r="486" ht="15.75" customHeight="1">
      <c r="A486" s="39"/>
      <c r="B486" s="39"/>
      <c r="C486" s="39"/>
      <c r="D486" s="39"/>
      <c r="E486" s="39"/>
      <c r="G486" s="39"/>
      <c r="H486" s="39"/>
      <c r="I486" s="39"/>
      <c r="O486" s="39"/>
      <c r="Q486" s="39"/>
      <c r="R486" s="39"/>
      <c r="S486" s="39"/>
    </row>
    <row r="487" ht="15.75" customHeight="1">
      <c r="A487" s="39"/>
      <c r="B487" s="39"/>
      <c r="C487" s="39"/>
      <c r="D487" s="39"/>
      <c r="E487" s="39"/>
      <c r="G487" s="39"/>
      <c r="H487" s="39"/>
      <c r="I487" s="39"/>
      <c r="O487" s="39"/>
      <c r="Q487" s="39"/>
      <c r="R487" s="39"/>
      <c r="S487" s="39"/>
    </row>
    <row r="488" ht="15.75" customHeight="1">
      <c r="A488" s="39"/>
      <c r="B488" s="39"/>
      <c r="C488" s="39"/>
      <c r="D488" s="39"/>
      <c r="E488" s="39"/>
      <c r="G488" s="39"/>
      <c r="H488" s="39"/>
      <c r="I488" s="39"/>
      <c r="O488" s="39"/>
      <c r="Q488" s="39"/>
      <c r="R488" s="39"/>
      <c r="S488" s="39"/>
    </row>
    <row r="489" ht="15.75" customHeight="1">
      <c r="A489" s="39"/>
      <c r="B489" s="39"/>
      <c r="C489" s="39"/>
      <c r="D489" s="39"/>
      <c r="E489" s="39"/>
      <c r="G489" s="39"/>
      <c r="H489" s="39"/>
      <c r="I489" s="39"/>
      <c r="O489" s="39"/>
      <c r="Q489" s="39"/>
      <c r="R489" s="39"/>
      <c r="S489" s="39"/>
    </row>
    <row r="490" ht="15.75" customHeight="1">
      <c r="A490" s="39"/>
      <c r="B490" s="39"/>
      <c r="C490" s="39"/>
      <c r="D490" s="39"/>
      <c r="E490" s="39"/>
      <c r="G490" s="39"/>
      <c r="H490" s="39"/>
      <c r="I490" s="39"/>
      <c r="O490" s="39"/>
      <c r="Q490" s="39"/>
      <c r="R490" s="39"/>
      <c r="S490" s="39"/>
    </row>
    <row r="491" ht="15.75" customHeight="1">
      <c r="A491" s="39"/>
      <c r="B491" s="39"/>
      <c r="C491" s="39"/>
      <c r="D491" s="39"/>
      <c r="E491" s="39"/>
      <c r="G491" s="39"/>
      <c r="H491" s="39"/>
      <c r="I491" s="39"/>
      <c r="O491" s="39"/>
      <c r="Q491" s="39"/>
      <c r="R491" s="39"/>
      <c r="S491" s="39"/>
    </row>
    <row r="492" ht="15.75" customHeight="1">
      <c r="A492" s="39"/>
      <c r="B492" s="39"/>
      <c r="C492" s="39"/>
      <c r="D492" s="39"/>
      <c r="E492" s="39"/>
      <c r="G492" s="39"/>
      <c r="H492" s="39"/>
      <c r="I492" s="39"/>
      <c r="O492" s="39"/>
      <c r="Q492" s="39"/>
      <c r="R492" s="39"/>
      <c r="S492" s="39"/>
    </row>
    <row r="493" ht="15.75" customHeight="1">
      <c r="A493" s="39"/>
      <c r="B493" s="39"/>
      <c r="C493" s="39"/>
      <c r="D493" s="39"/>
      <c r="E493" s="39"/>
      <c r="G493" s="39"/>
      <c r="H493" s="39"/>
      <c r="I493" s="39"/>
      <c r="O493" s="39"/>
      <c r="Q493" s="39"/>
      <c r="R493" s="39"/>
      <c r="S493" s="39"/>
    </row>
    <row r="494" ht="15.75" customHeight="1">
      <c r="A494" s="39"/>
      <c r="B494" s="39"/>
      <c r="C494" s="39"/>
      <c r="D494" s="39"/>
      <c r="E494" s="39"/>
      <c r="G494" s="39"/>
      <c r="H494" s="39"/>
      <c r="I494" s="39"/>
      <c r="O494" s="39"/>
      <c r="Q494" s="39"/>
      <c r="R494" s="39"/>
      <c r="S494" s="39"/>
    </row>
    <row r="495" ht="15.75" customHeight="1">
      <c r="A495" s="39"/>
      <c r="B495" s="39"/>
      <c r="C495" s="39"/>
      <c r="D495" s="39"/>
      <c r="E495" s="39"/>
      <c r="G495" s="39"/>
      <c r="H495" s="39"/>
      <c r="I495" s="39"/>
      <c r="O495" s="39"/>
      <c r="Q495" s="39"/>
      <c r="R495" s="39"/>
      <c r="S495" s="39"/>
    </row>
    <row r="496" ht="15.75" customHeight="1">
      <c r="A496" s="39"/>
      <c r="B496" s="39"/>
      <c r="C496" s="39"/>
      <c r="D496" s="39"/>
      <c r="E496" s="39"/>
      <c r="G496" s="39"/>
      <c r="H496" s="39"/>
      <c r="I496" s="39"/>
      <c r="O496" s="39"/>
      <c r="Q496" s="39"/>
      <c r="R496" s="39"/>
      <c r="S496" s="39"/>
    </row>
    <row r="497" ht="15.75" customHeight="1">
      <c r="A497" s="39"/>
      <c r="B497" s="39"/>
      <c r="C497" s="39"/>
      <c r="D497" s="39"/>
      <c r="E497" s="39"/>
      <c r="G497" s="39"/>
      <c r="H497" s="39"/>
      <c r="I497" s="39"/>
      <c r="O497" s="39"/>
      <c r="Q497" s="39"/>
      <c r="R497" s="39"/>
      <c r="S497" s="39"/>
    </row>
    <row r="498" ht="15.75" customHeight="1">
      <c r="A498" s="39"/>
      <c r="B498" s="39"/>
      <c r="C498" s="39"/>
      <c r="D498" s="39"/>
      <c r="E498" s="39"/>
      <c r="G498" s="39"/>
      <c r="H498" s="39"/>
      <c r="I498" s="39"/>
      <c r="O498" s="39"/>
      <c r="Q498" s="39"/>
      <c r="R498" s="39"/>
      <c r="S498" s="39"/>
    </row>
    <row r="499" ht="15.75" customHeight="1">
      <c r="A499" s="39"/>
      <c r="B499" s="39"/>
      <c r="C499" s="39"/>
      <c r="D499" s="39"/>
      <c r="E499" s="39"/>
      <c r="G499" s="39"/>
      <c r="H499" s="39"/>
      <c r="I499" s="39"/>
      <c r="O499" s="39"/>
      <c r="Q499" s="39"/>
      <c r="R499" s="39"/>
      <c r="S499" s="39"/>
    </row>
    <row r="500" ht="15.75" customHeight="1">
      <c r="A500" s="39"/>
      <c r="B500" s="39"/>
      <c r="C500" s="39"/>
      <c r="D500" s="39"/>
      <c r="E500" s="39"/>
      <c r="G500" s="39"/>
      <c r="H500" s="39"/>
      <c r="I500" s="39"/>
      <c r="O500" s="39"/>
      <c r="Q500" s="39"/>
      <c r="R500" s="39"/>
      <c r="S500" s="39"/>
    </row>
    <row r="501" ht="15.75" customHeight="1">
      <c r="A501" s="39"/>
      <c r="B501" s="39"/>
      <c r="C501" s="39"/>
      <c r="D501" s="39"/>
      <c r="E501" s="39"/>
      <c r="G501" s="39"/>
      <c r="H501" s="39"/>
      <c r="I501" s="39"/>
      <c r="O501" s="39"/>
      <c r="Q501" s="39"/>
      <c r="R501" s="39"/>
      <c r="S501" s="39"/>
    </row>
    <row r="502" ht="15.75" customHeight="1">
      <c r="A502" s="39"/>
      <c r="B502" s="39"/>
      <c r="C502" s="39"/>
      <c r="D502" s="39"/>
      <c r="E502" s="39"/>
      <c r="G502" s="39"/>
      <c r="H502" s="39"/>
      <c r="I502" s="39"/>
      <c r="O502" s="39"/>
      <c r="Q502" s="39"/>
      <c r="R502" s="39"/>
      <c r="S502" s="39"/>
    </row>
    <row r="503" ht="15.75" customHeight="1">
      <c r="A503" s="39"/>
      <c r="B503" s="39"/>
      <c r="C503" s="39"/>
      <c r="D503" s="39"/>
      <c r="E503" s="39"/>
      <c r="G503" s="39"/>
      <c r="H503" s="39"/>
      <c r="I503" s="39"/>
      <c r="O503" s="39"/>
      <c r="Q503" s="39"/>
      <c r="R503" s="39"/>
      <c r="S503" s="39"/>
    </row>
    <row r="504" ht="15.75" customHeight="1">
      <c r="A504" s="39"/>
      <c r="B504" s="39"/>
      <c r="C504" s="39"/>
      <c r="D504" s="39"/>
      <c r="E504" s="39"/>
      <c r="G504" s="39"/>
      <c r="H504" s="39"/>
      <c r="I504" s="39"/>
      <c r="O504" s="39"/>
      <c r="Q504" s="39"/>
      <c r="R504" s="39"/>
      <c r="S504" s="39"/>
    </row>
    <row r="505" ht="15.75" customHeight="1">
      <c r="A505" s="39"/>
      <c r="B505" s="39"/>
      <c r="C505" s="39"/>
      <c r="D505" s="39"/>
      <c r="E505" s="39"/>
      <c r="G505" s="39"/>
      <c r="H505" s="39"/>
      <c r="I505" s="39"/>
      <c r="O505" s="39"/>
      <c r="Q505" s="39"/>
      <c r="R505" s="39"/>
      <c r="S505" s="39"/>
    </row>
    <row r="506" ht="15.75" customHeight="1">
      <c r="A506" s="39"/>
      <c r="B506" s="39"/>
      <c r="C506" s="39"/>
      <c r="D506" s="39"/>
      <c r="E506" s="39"/>
      <c r="G506" s="39"/>
      <c r="H506" s="39"/>
      <c r="I506" s="39"/>
      <c r="O506" s="39"/>
      <c r="Q506" s="39"/>
      <c r="R506" s="39"/>
      <c r="S506" s="39"/>
    </row>
    <row r="507" ht="15.75" customHeight="1">
      <c r="A507" s="39"/>
      <c r="B507" s="39"/>
      <c r="C507" s="39"/>
      <c r="D507" s="39"/>
      <c r="E507" s="39"/>
      <c r="G507" s="39"/>
      <c r="H507" s="39"/>
      <c r="I507" s="39"/>
      <c r="O507" s="39"/>
      <c r="Q507" s="39"/>
      <c r="R507" s="39"/>
      <c r="S507" s="39"/>
    </row>
    <row r="508" ht="15.75" customHeight="1">
      <c r="A508" s="39"/>
      <c r="B508" s="39"/>
      <c r="C508" s="39"/>
      <c r="D508" s="39"/>
      <c r="E508" s="39"/>
      <c r="G508" s="39"/>
      <c r="H508" s="39"/>
      <c r="I508" s="39"/>
      <c r="O508" s="39"/>
      <c r="Q508" s="39"/>
      <c r="R508" s="39"/>
      <c r="S508" s="39"/>
    </row>
    <row r="509" ht="15.75" customHeight="1">
      <c r="A509" s="39"/>
      <c r="B509" s="39"/>
      <c r="C509" s="39"/>
      <c r="D509" s="39"/>
      <c r="E509" s="39"/>
      <c r="G509" s="39"/>
      <c r="H509" s="39"/>
      <c r="I509" s="39"/>
      <c r="O509" s="39"/>
      <c r="Q509" s="39"/>
      <c r="R509" s="39"/>
      <c r="S509" s="39"/>
    </row>
    <row r="510" ht="15.75" customHeight="1">
      <c r="A510" s="39"/>
      <c r="B510" s="39"/>
      <c r="C510" s="39"/>
      <c r="D510" s="39"/>
      <c r="E510" s="39"/>
      <c r="G510" s="39"/>
      <c r="H510" s="39"/>
      <c r="I510" s="39"/>
      <c r="O510" s="39"/>
      <c r="Q510" s="39"/>
      <c r="R510" s="39"/>
      <c r="S510" s="39"/>
    </row>
    <row r="511" ht="15.75" customHeight="1">
      <c r="A511" s="39"/>
      <c r="B511" s="39"/>
      <c r="C511" s="39"/>
      <c r="D511" s="39"/>
      <c r="E511" s="39"/>
      <c r="G511" s="39"/>
      <c r="H511" s="39"/>
      <c r="I511" s="39"/>
      <c r="O511" s="39"/>
      <c r="Q511" s="39"/>
      <c r="R511" s="39"/>
      <c r="S511" s="39"/>
    </row>
    <row r="512" ht="15.75" customHeight="1">
      <c r="A512" s="39"/>
      <c r="B512" s="39"/>
      <c r="C512" s="39"/>
      <c r="D512" s="39"/>
      <c r="E512" s="39"/>
      <c r="G512" s="39"/>
      <c r="H512" s="39"/>
      <c r="I512" s="39"/>
      <c r="O512" s="39"/>
      <c r="Q512" s="39"/>
      <c r="R512" s="39"/>
      <c r="S512" s="39"/>
    </row>
    <row r="513" ht="15.75" customHeight="1">
      <c r="A513" s="39"/>
      <c r="B513" s="39"/>
      <c r="C513" s="39"/>
      <c r="D513" s="39"/>
      <c r="E513" s="39"/>
      <c r="G513" s="39"/>
      <c r="H513" s="39"/>
      <c r="I513" s="39"/>
      <c r="O513" s="39"/>
      <c r="Q513" s="39"/>
      <c r="R513" s="39"/>
      <c r="S513" s="39"/>
    </row>
    <row r="514" ht="15.75" customHeight="1">
      <c r="A514" s="39"/>
      <c r="B514" s="39"/>
      <c r="C514" s="39"/>
      <c r="D514" s="39"/>
      <c r="E514" s="39"/>
      <c r="G514" s="39"/>
      <c r="H514" s="39"/>
      <c r="I514" s="39"/>
      <c r="O514" s="39"/>
      <c r="Q514" s="39"/>
      <c r="R514" s="39"/>
      <c r="S514" s="39"/>
    </row>
    <row r="515" ht="15.75" customHeight="1">
      <c r="A515" s="39"/>
      <c r="B515" s="39"/>
      <c r="C515" s="39"/>
      <c r="D515" s="39"/>
      <c r="E515" s="39"/>
      <c r="G515" s="39"/>
      <c r="H515" s="39"/>
      <c r="I515" s="39"/>
      <c r="O515" s="39"/>
      <c r="Q515" s="39"/>
      <c r="R515" s="39"/>
      <c r="S515" s="39"/>
    </row>
    <row r="516" ht="15.75" customHeight="1">
      <c r="A516" s="39"/>
      <c r="B516" s="39"/>
      <c r="C516" s="39"/>
      <c r="D516" s="39"/>
      <c r="E516" s="39"/>
      <c r="G516" s="39"/>
      <c r="H516" s="39"/>
      <c r="I516" s="39"/>
      <c r="O516" s="39"/>
      <c r="Q516" s="39"/>
      <c r="R516" s="39"/>
      <c r="S516" s="39"/>
    </row>
    <row r="517" ht="15.75" customHeight="1">
      <c r="A517" s="39"/>
      <c r="B517" s="39"/>
      <c r="C517" s="39"/>
      <c r="D517" s="39"/>
      <c r="E517" s="39"/>
      <c r="G517" s="39"/>
      <c r="H517" s="39"/>
      <c r="I517" s="39"/>
      <c r="O517" s="39"/>
      <c r="Q517" s="39"/>
      <c r="R517" s="39"/>
      <c r="S517" s="39"/>
    </row>
    <row r="518" ht="15.75" customHeight="1">
      <c r="A518" s="39"/>
      <c r="B518" s="39"/>
      <c r="C518" s="39"/>
      <c r="D518" s="39"/>
      <c r="E518" s="39"/>
      <c r="G518" s="39"/>
      <c r="H518" s="39"/>
      <c r="I518" s="39"/>
      <c r="O518" s="39"/>
      <c r="Q518" s="39"/>
      <c r="R518" s="39"/>
      <c r="S518" s="39"/>
    </row>
    <row r="519" ht="15.75" customHeight="1">
      <c r="A519" s="39"/>
      <c r="B519" s="39"/>
      <c r="C519" s="39"/>
      <c r="D519" s="39"/>
      <c r="E519" s="39"/>
      <c r="G519" s="39"/>
      <c r="H519" s="39"/>
      <c r="I519" s="39"/>
      <c r="O519" s="39"/>
      <c r="Q519" s="39"/>
      <c r="R519" s="39"/>
      <c r="S519" s="39"/>
    </row>
    <row r="520" ht="15.75" customHeight="1">
      <c r="A520" s="39"/>
      <c r="B520" s="39"/>
      <c r="C520" s="39"/>
      <c r="D520" s="39"/>
      <c r="E520" s="39"/>
      <c r="G520" s="39"/>
      <c r="H520" s="39"/>
      <c r="I520" s="39"/>
      <c r="O520" s="39"/>
      <c r="Q520" s="39"/>
      <c r="R520" s="39"/>
      <c r="S520" s="39"/>
    </row>
    <row r="521" ht="15.75" customHeight="1">
      <c r="A521" s="39"/>
      <c r="B521" s="39"/>
      <c r="C521" s="39"/>
      <c r="D521" s="39"/>
      <c r="E521" s="39"/>
      <c r="G521" s="39"/>
      <c r="H521" s="39"/>
      <c r="I521" s="39"/>
      <c r="O521" s="39"/>
      <c r="Q521" s="39"/>
      <c r="R521" s="39"/>
      <c r="S521" s="39"/>
    </row>
    <row r="522" ht="15.75" customHeight="1">
      <c r="A522" s="39"/>
      <c r="B522" s="39"/>
      <c r="C522" s="39"/>
      <c r="D522" s="39"/>
      <c r="E522" s="39"/>
      <c r="G522" s="39"/>
      <c r="H522" s="39"/>
      <c r="I522" s="39"/>
      <c r="O522" s="39"/>
      <c r="Q522" s="39"/>
      <c r="R522" s="39"/>
      <c r="S522" s="39"/>
    </row>
    <row r="523" ht="15.75" customHeight="1">
      <c r="A523" s="39"/>
      <c r="B523" s="39"/>
      <c r="C523" s="39"/>
      <c r="D523" s="39"/>
      <c r="E523" s="39"/>
      <c r="G523" s="39"/>
      <c r="H523" s="39"/>
      <c r="I523" s="39"/>
      <c r="O523" s="39"/>
      <c r="Q523" s="39"/>
      <c r="R523" s="39"/>
      <c r="S523" s="39"/>
    </row>
    <row r="524" ht="15.75" customHeight="1">
      <c r="A524" s="39"/>
      <c r="B524" s="39"/>
      <c r="C524" s="39"/>
      <c r="D524" s="39"/>
      <c r="E524" s="39"/>
      <c r="G524" s="39"/>
      <c r="H524" s="39"/>
      <c r="I524" s="39"/>
      <c r="O524" s="39"/>
      <c r="Q524" s="39"/>
      <c r="R524" s="39"/>
      <c r="S524" s="39"/>
    </row>
    <row r="525" ht="15.75" customHeight="1">
      <c r="A525" s="39"/>
      <c r="B525" s="39"/>
      <c r="C525" s="39"/>
      <c r="D525" s="39"/>
      <c r="E525" s="39"/>
      <c r="G525" s="39"/>
      <c r="H525" s="39"/>
      <c r="I525" s="39"/>
      <c r="O525" s="39"/>
      <c r="Q525" s="39"/>
      <c r="R525" s="39"/>
      <c r="S525" s="39"/>
    </row>
    <row r="526" ht="15.75" customHeight="1">
      <c r="A526" s="39"/>
      <c r="B526" s="39"/>
      <c r="C526" s="39"/>
      <c r="D526" s="39"/>
      <c r="E526" s="39"/>
      <c r="G526" s="39"/>
      <c r="H526" s="39"/>
      <c r="I526" s="39"/>
      <c r="O526" s="39"/>
      <c r="Q526" s="39"/>
      <c r="R526" s="39"/>
      <c r="S526" s="39"/>
    </row>
    <row r="527" ht="15.75" customHeight="1">
      <c r="A527" s="39"/>
      <c r="B527" s="39"/>
      <c r="C527" s="39"/>
      <c r="D527" s="39"/>
      <c r="E527" s="39"/>
      <c r="G527" s="39"/>
      <c r="H527" s="39"/>
      <c r="I527" s="39"/>
      <c r="O527" s="39"/>
      <c r="Q527" s="39"/>
      <c r="R527" s="39"/>
      <c r="S527" s="39"/>
    </row>
    <row r="528" ht="15.75" customHeight="1">
      <c r="A528" s="39"/>
      <c r="B528" s="39"/>
      <c r="C528" s="39"/>
      <c r="D528" s="39"/>
      <c r="E528" s="39"/>
      <c r="G528" s="39"/>
      <c r="H528" s="39"/>
      <c r="I528" s="39"/>
      <c r="O528" s="39"/>
      <c r="Q528" s="39"/>
      <c r="R528" s="39"/>
      <c r="S528" s="39"/>
    </row>
    <row r="529" ht="15.75" customHeight="1">
      <c r="A529" s="39"/>
      <c r="B529" s="39"/>
      <c r="C529" s="39"/>
      <c r="D529" s="39"/>
      <c r="E529" s="39"/>
      <c r="G529" s="39"/>
      <c r="H529" s="39"/>
      <c r="I529" s="39"/>
      <c r="O529" s="39"/>
      <c r="Q529" s="39"/>
      <c r="R529" s="39"/>
      <c r="S529" s="39"/>
    </row>
    <row r="530" ht="15.75" customHeight="1">
      <c r="A530" s="39"/>
      <c r="B530" s="39"/>
      <c r="C530" s="39"/>
      <c r="D530" s="39"/>
      <c r="E530" s="39"/>
      <c r="G530" s="39"/>
      <c r="H530" s="39"/>
      <c r="I530" s="39"/>
      <c r="O530" s="39"/>
      <c r="Q530" s="39"/>
      <c r="R530" s="39"/>
      <c r="S530" s="39"/>
    </row>
    <row r="531" ht="15.75" customHeight="1">
      <c r="A531" s="39"/>
      <c r="B531" s="39"/>
      <c r="C531" s="39"/>
      <c r="D531" s="39"/>
      <c r="E531" s="39"/>
      <c r="G531" s="39"/>
      <c r="H531" s="39"/>
      <c r="I531" s="39"/>
      <c r="O531" s="39"/>
      <c r="Q531" s="39"/>
      <c r="R531" s="39"/>
      <c r="S531" s="39"/>
    </row>
    <row r="532" ht="15.75" customHeight="1">
      <c r="A532" s="39"/>
      <c r="B532" s="39"/>
      <c r="C532" s="39"/>
      <c r="D532" s="39"/>
      <c r="E532" s="39"/>
      <c r="G532" s="39"/>
      <c r="H532" s="39"/>
      <c r="I532" s="39"/>
      <c r="O532" s="39"/>
      <c r="Q532" s="39"/>
      <c r="R532" s="39"/>
      <c r="S532" s="39"/>
    </row>
    <row r="533" ht="15.75" customHeight="1">
      <c r="A533" s="39"/>
      <c r="B533" s="39"/>
      <c r="C533" s="39"/>
      <c r="D533" s="39"/>
      <c r="E533" s="39"/>
      <c r="G533" s="39"/>
      <c r="H533" s="39"/>
      <c r="I533" s="39"/>
      <c r="O533" s="39"/>
      <c r="Q533" s="39"/>
      <c r="R533" s="39"/>
      <c r="S533" s="39"/>
    </row>
    <row r="534" ht="15.75" customHeight="1">
      <c r="A534" s="39"/>
      <c r="B534" s="39"/>
      <c r="C534" s="39"/>
      <c r="D534" s="39"/>
      <c r="E534" s="39"/>
      <c r="G534" s="39"/>
      <c r="H534" s="39"/>
      <c r="I534" s="39"/>
      <c r="O534" s="39"/>
      <c r="Q534" s="39"/>
      <c r="R534" s="39"/>
      <c r="S534" s="39"/>
    </row>
    <row r="535" ht="15.75" customHeight="1">
      <c r="A535" s="39"/>
      <c r="B535" s="39"/>
      <c r="C535" s="39"/>
      <c r="D535" s="39"/>
      <c r="E535" s="39"/>
      <c r="G535" s="39"/>
      <c r="H535" s="39"/>
      <c r="I535" s="39"/>
      <c r="O535" s="39"/>
      <c r="Q535" s="39"/>
      <c r="R535" s="39"/>
      <c r="S535" s="39"/>
    </row>
    <row r="536" ht="15.75" customHeight="1">
      <c r="A536" s="39"/>
      <c r="B536" s="39"/>
      <c r="C536" s="39"/>
      <c r="D536" s="39"/>
      <c r="E536" s="39"/>
      <c r="G536" s="39"/>
      <c r="H536" s="39"/>
      <c r="I536" s="39"/>
      <c r="O536" s="39"/>
      <c r="Q536" s="39"/>
      <c r="R536" s="39"/>
      <c r="S536" s="39"/>
    </row>
    <row r="537" ht="15.75" customHeight="1">
      <c r="A537" s="39"/>
      <c r="B537" s="39"/>
      <c r="C537" s="39"/>
      <c r="D537" s="39"/>
      <c r="E537" s="39"/>
      <c r="G537" s="39"/>
      <c r="H537" s="39"/>
      <c r="I537" s="39"/>
      <c r="O537" s="39"/>
      <c r="Q537" s="39"/>
      <c r="R537" s="39"/>
      <c r="S537" s="39"/>
    </row>
    <row r="538" ht="15.75" customHeight="1">
      <c r="A538" s="39"/>
      <c r="B538" s="39"/>
      <c r="C538" s="39"/>
      <c r="D538" s="39"/>
      <c r="E538" s="39"/>
      <c r="G538" s="39"/>
      <c r="H538" s="39"/>
      <c r="I538" s="39"/>
      <c r="O538" s="39"/>
      <c r="Q538" s="39"/>
      <c r="R538" s="39"/>
      <c r="S538" s="39"/>
    </row>
    <row r="539" ht="15.75" customHeight="1">
      <c r="A539" s="39"/>
      <c r="B539" s="39"/>
      <c r="C539" s="39"/>
      <c r="D539" s="39"/>
      <c r="E539" s="39"/>
      <c r="G539" s="39"/>
      <c r="H539" s="39"/>
      <c r="I539" s="39"/>
      <c r="O539" s="39"/>
      <c r="Q539" s="39"/>
      <c r="R539" s="39"/>
      <c r="S539" s="39"/>
    </row>
    <row r="540" ht="15.75" customHeight="1">
      <c r="A540" s="39"/>
      <c r="B540" s="39"/>
      <c r="C540" s="39"/>
      <c r="D540" s="39"/>
      <c r="E540" s="39"/>
      <c r="G540" s="39"/>
      <c r="H540" s="39"/>
      <c r="I540" s="39"/>
      <c r="O540" s="39"/>
      <c r="Q540" s="39"/>
      <c r="R540" s="39"/>
      <c r="S540" s="39"/>
    </row>
    <row r="541" ht="15.75" customHeight="1">
      <c r="A541" s="39"/>
      <c r="B541" s="39"/>
      <c r="C541" s="39"/>
      <c r="D541" s="39"/>
      <c r="E541" s="39"/>
      <c r="G541" s="39"/>
      <c r="H541" s="39"/>
      <c r="I541" s="39"/>
      <c r="O541" s="39"/>
      <c r="Q541" s="39"/>
      <c r="R541" s="39"/>
      <c r="S541" s="39"/>
    </row>
    <row r="542" ht="15.75" customHeight="1">
      <c r="A542" s="39"/>
      <c r="B542" s="39"/>
      <c r="C542" s="39"/>
      <c r="D542" s="39"/>
      <c r="E542" s="39"/>
      <c r="G542" s="39"/>
      <c r="H542" s="39"/>
      <c r="I542" s="39"/>
      <c r="O542" s="39"/>
      <c r="Q542" s="39"/>
      <c r="R542" s="39"/>
      <c r="S542" s="39"/>
    </row>
    <row r="543" ht="15.75" customHeight="1">
      <c r="A543" s="39"/>
      <c r="B543" s="39"/>
      <c r="C543" s="39"/>
      <c r="D543" s="39"/>
      <c r="E543" s="39"/>
      <c r="G543" s="39"/>
      <c r="H543" s="39"/>
      <c r="I543" s="39"/>
      <c r="O543" s="39"/>
      <c r="Q543" s="39"/>
      <c r="R543" s="39"/>
      <c r="S543" s="39"/>
    </row>
    <row r="544" ht="15.75" customHeight="1">
      <c r="A544" s="39"/>
      <c r="B544" s="39"/>
      <c r="C544" s="39"/>
      <c r="D544" s="39"/>
      <c r="E544" s="39"/>
      <c r="G544" s="39"/>
      <c r="H544" s="39"/>
      <c r="I544" s="39"/>
      <c r="O544" s="39"/>
      <c r="Q544" s="39"/>
      <c r="R544" s="39"/>
      <c r="S544" s="39"/>
    </row>
    <row r="545" ht="15.75" customHeight="1">
      <c r="A545" s="39"/>
      <c r="B545" s="39"/>
      <c r="C545" s="39"/>
      <c r="D545" s="39"/>
      <c r="E545" s="39"/>
      <c r="G545" s="39"/>
      <c r="H545" s="39"/>
      <c r="I545" s="39"/>
      <c r="O545" s="39"/>
      <c r="Q545" s="39"/>
      <c r="R545" s="39"/>
      <c r="S545" s="39"/>
    </row>
    <row r="546" ht="15.75" customHeight="1">
      <c r="A546" s="39"/>
      <c r="B546" s="39"/>
      <c r="C546" s="39"/>
      <c r="D546" s="39"/>
      <c r="E546" s="39"/>
      <c r="G546" s="39"/>
      <c r="H546" s="39"/>
      <c r="I546" s="39"/>
      <c r="O546" s="39"/>
      <c r="Q546" s="39"/>
      <c r="R546" s="39"/>
      <c r="S546" s="39"/>
    </row>
    <row r="547" ht="15.75" customHeight="1">
      <c r="A547" s="39"/>
      <c r="B547" s="39"/>
      <c r="C547" s="39"/>
      <c r="D547" s="39"/>
      <c r="E547" s="39"/>
      <c r="G547" s="39"/>
      <c r="H547" s="39"/>
      <c r="I547" s="39"/>
      <c r="O547" s="39"/>
      <c r="Q547" s="39"/>
      <c r="R547" s="39"/>
      <c r="S547" s="39"/>
    </row>
    <row r="548" ht="15.75" customHeight="1">
      <c r="A548" s="39"/>
      <c r="B548" s="39"/>
      <c r="C548" s="39"/>
      <c r="D548" s="39"/>
      <c r="E548" s="39"/>
      <c r="G548" s="39"/>
      <c r="H548" s="39"/>
      <c r="I548" s="39"/>
      <c r="O548" s="39"/>
      <c r="Q548" s="39"/>
      <c r="R548" s="39"/>
      <c r="S548" s="39"/>
    </row>
    <row r="549" ht="15.75" customHeight="1">
      <c r="A549" s="39"/>
      <c r="B549" s="39"/>
      <c r="C549" s="39"/>
      <c r="D549" s="39"/>
      <c r="E549" s="39"/>
      <c r="G549" s="39"/>
      <c r="H549" s="39"/>
      <c r="I549" s="39"/>
      <c r="O549" s="39"/>
      <c r="Q549" s="39"/>
      <c r="R549" s="39"/>
      <c r="S549" s="39"/>
    </row>
    <row r="550" ht="15.75" customHeight="1">
      <c r="A550" s="39"/>
      <c r="B550" s="39"/>
      <c r="C550" s="39"/>
      <c r="D550" s="39"/>
      <c r="E550" s="39"/>
      <c r="G550" s="39"/>
      <c r="H550" s="39"/>
      <c r="I550" s="39"/>
      <c r="O550" s="39"/>
      <c r="Q550" s="39"/>
      <c r="R550" s="39"/>
      <c r="S550" s="39"/>
    </row>
    <row r="551" ht="15.75" customHeight="1">
      <c r="A551" s="39"/>
      <c r="B551" s="39"/>
      <c r="C551" s="39"/>
      <c r="D551" s="39"/>
      <c r="E551" s="39"/>
      <c r="G551" s="39"/>
      <c r="H551" s="39"/>
      <c r="I551" s="39"/>
      <c r="O551" s="39"/>
      <c r="Q551" s="39"/>
      <c r="R551" s="39"/>
      <c r="S551" s="39"/>
    </row>
    <row r="552" ht="15.75" customHeight="1">
      <c r="A552" s="39"/>
      <c r="B552" s="39"/>
      <c r="C552" s="39"/>
      <c r="D552" s="39"/>
      <c r="E552" s="39"/>
      <c r="G552" s="39"/>
      <c r="H552" s="39"/>
      <c r="I552" s="39"/>
      <c r="O552" s="39"/>
      <c r="Q552" s="39"/>
      <c r="R552" s="39"/>
      <c r="S552" s="39"/>
    </row>
    <row r="553" ht="15.75" customHeight="1">
      <c r="A553" s="39"/>
      <c r="B553" s="39"/>
      <c r="C553" s="39"/>
      <c r="D553" s="39"/>
      <c r="E553" s="39"/>
      <c r="G553" s="39"/>
      <c r="H553" s="39"/>
      <c r="I553" s="39"/>
      <c r="O553" s="39"/>
      <c r="Q553" s="39"/>
      <c r="R553" s="39"/>
      <c r="S553" s="39"/>
    </row>
    <row r="554" ht="15.75" customHeight="1">
      <c r="A554" s="39"/>
      <c r="B554" s="39"/>
      <c r="C554" s="39"/>
      <c r="D554" s="39"/>
      <c r="E554" s="39"/>
      <c r="G554" s="39"/>
      <c r="H554" s="39"/>
      <c r="I554" s="39"/>
      <c r="O554" s="39"/>
      <c r="Q554" s="39"/>
      <c r="R554" s="39"/>
      <c r="S554" s="39"/>
    </row>
    <row r="555" ht="15.75" customHeight="1">
      <c r="A555" s="39"/>
      <c r="B555" s="39"/>
      <c r="C555" s="39"/>
      <c r="D555" s="39"/>
      <c r="E555" s="39"/>
      <c r="G555" s="39"/>
      <c r="H555" s="39"/>
      <c r="I555" s="39"/>
      <c r="O555" s="39"/>
      <c r="Q555" s="39"/>
      <c r="R555" s="39"/>
      <c r="S555" s="39"/>
    </row>
    <row r="556" ht="15.75" customHeight="1">
      <c r="A556" s="39"/>
      <c r="B556" s="39"/>
      <c r="C556" s="39"/>
      <c r="D556" s="39"/>
      <c r="E556" s="39"/>
      <c r="G556" s="39"/>
      <c r="H556" s="39"/>
      <c r="I556" s="39"/>
      <c r="O556" s="39"/>
      <c r="Q556" s="39"/>
      <c r="R556" s="39"/>
      <c r="S556" s="39"/>
    </row>
    <row r="557" ht="15.75" customHeight="1">
      <c r="A557" s="39"/>
      <c r="B557" s="39"/>
      <c r="C557" s="39"/>
      <c r="D557" s="39"/>
      <c r="E557" s="39"/>
      <c r="G557" s="39"/>
      <c r="H557" s="39"/>
      <c r="I557" s="39"/>
      <c r="O557" s="39"/>
      <c r="Q557" s="39"/>
      <c r="R557" s="39"/>
      <c r="S557" s="39"/>
    </row>
    <row r="558" ht="15.75" customHeight="1">
      <c r="A558" s="39"/>
      <c r="B558" s="39"/>
      <c r="C558" s="39"/>
      <c r="D558" s="39"/>
      <c r="E558" s="39"/>
      <c r="G558" s="39"/>
      <c r="H558" s="39"/>
      <c r="I558" s="39"/>
      <c r="O558" s="39"/>
      <c r="Q558" s="39"/>
      <c r="R558" s="39"/>
      <c r="S558" s="39"/>
    </row>
    <row r="559" ht="15.75" customHeight="1">
      <c r="A559" s="39"/>
      <c r="B559" s="39"/>
      <c r="C559" s="39"/>
      <c r="D559" s="39"/>
      <c r="E559" s="39"/>
      <c r="G559" s="39"/>
      <c r="H559" s="39"/>
      <c r="I559" s="39"/>
      <c r="O559" s="39"/>
      <c r="Q559" s="39"/>
      <c r="R559" s="39"/>
      <c r="S559" s="39"/>
    </row>
    <row r="560" ht="15.75" customHeight="1">
      <c r="A560" s="39"/>
      <c r="B560" s="39"/>
      <c r="C560" s="39"/>
      <c r="D560" s="39"/>
      <c r="E560" s="39"/>
      <c r="G560" s="39"/>
      <c r="H560" s="39"/>
      <c r="I560" s="39"/>
      <c r="O560" s="39"/>
      <c r="Q560" s="39"/>
      <c r="R560" s="39"/>
      <c r="S560" s="39"/>
    </row>
    <row r="561" ht="15.75" customHeight="1">
      <c r="A561" s="39"/>
      <c r="B561" s="39"/>
      <c r="C561" s="39"/>
      <c r="D561" s="39"/>
      <c r="E561" s="39"/>
      <c r="G561" s="39"/>
      <c r="H561" s="39"/>
      <c r="I561" s="39"/>
      <c r="O561" s="39"/>
      <c r="Q561" s="39"/>
      <c r="R561" s="39"/>
      <c r="S561" s="39"/>
    </row>
    <row r="562" ht="15.75" customHeight="1">
      <c r="A562" s="39"/>
      <c r="B562" s="39"/>
      <c r="C562" s="39"/>
      <c r="D562" s="39"/>
      <c r="E562" s="39"/>
      <c r="G562" s="39"/>
      <c r="H562" s="39"/>
      <c r="I562" s="39"/>
      <c r="O562" s="39"/>
      <c r="Q562" s="39"/>
      <c r="R562" s="39"/>
      <c r="S562" s="39"/>
    </row>
    <row r="563" ht="15.75" customHeight="1">
      <c r="A563" s="39"/>
      <c r="B563" s="39"/>
      <c r="C563" s="39"/>
      <c r="D563" s="39"/>
      <c r="E563" s="39"/>
      <c r="G563" s="39"/>
      <c r="H563" s="39"/>
      <c r="I563" s="39"/>
      <c r="O563" s="39"/>
      <c r="Q563" s="39"/>
      <c r="R563" s="39"/>
      <c r="S563" s="39"/>
    </row>
    <row r="564" ht="15.75" customHeight="1">
      <c r="A564" s="39"/>
      <c r="B564" s="39"/>
      <c r="C564" s="39"/>
      <c r="D564" s="39"/>
      <c r="E564" s="39"/>
      <c r="G564" s="39"/>
      <c r="H564" s="39"/>
      <c r="I564" s="39"/>
      <c r="O564" s="39"/>
      <c r="Q564" s="39"/>
      <c r="R564" s="39"/>
      <c r="S564" s="39"/>
    </row>
    <row r="565" ht="15.75" customHeight="1">
      <c r="A565" s="39"/>
      <c r="B565" s="39"/>
      <c r="C565" s="39"/>
      <c r="D565" s="39"/>
      <c r="E565" s="39"/>
      <c r="G565" s="39"/>
      <c r="H565" s="39"/>
      <c r="I565" s="39"/>
      <c r="O565" s="39"/>
      <c r="Q565" s="39"/>
      <c r="R565" s="39"/>
      <c r="S565" s="39"/>
    </row>
    <row r="566" ht="15.75" customHeight="1">
      <c r="A566" s="39"/>
      <c r="B566" s="39"/>
      <c r="C566" s="39"/>
      <c r="D566" s="39"/>
      <c r="E566" s="39"/>
      <c r="G566" s="39"/>
      <c r="H566" s="39"/>
      <c r="I566" s="39"/>
      <c r="O566" s="39"/>
      <c r="Q566" s="39"/>
      <c r="R566" s="39"/>
      <c r="S566" s="39"/>
    </row>
    <row r="567" ht="15.75" customHeight="1">
      <c r="A567" s="39"/>
      <c r="B567" s="39"/>
      <c r="C567" s="39"/>
      <c r="D567" s="39"/>
      <c r="E567" s="39"/>
      <c r="G567" s="39"/>
      <c r="H567" s="39"/>
      <c r="I567" s="39"/>
      <c r="O567" s="39"/>
      <c r="Q567" s="39"/>
      <c r="R567" s="39"/>
      <c r="S567" s="39"/>
    </row>
    <row r="568" ht="15.75" customHeight="1">
      <c r="A568" s="39"/>
      <c r="B568" s="39"/>
      <c r="C568" s="39"/>
      <c r="D568" s="39"/>
      <c r="E568" s="39"/>
      <c r="G568" s="39"/>
      <c r="H568" s="39"/>
      <c r="I568" s="39"/>
      <c r="O568" s="39"/>
      <c r="Q568" s="39"/>
      <c r="R568" s="39"/>
      <c r="S568" s="39"/>
    </row>
    <row r="569" ht="15.75" customHeight="1">
      <c r="A569" s="39"/>
      <c r="B569" s="39"/>
      <c r="C569" s="39"/>
      <c r="D569" s="39"/>
      <c r="E569" s="39"/>
      <c r="G569" s="39"/>
      <c r="H569" s="39"/>
      <c r="I569" s="39"/>
      <c r="O569" s="39"/>
      <c r="Q569" s="39"/>
      <c r="R569" s="39"/>
      <c r="S569" s="39"/>
    </row>
    <row r="570" ht="15.75" customHeight="1">
      <c r="A570" s="39"/>
      <c r="B570" s="39"/>
      <c r="C570" s="39"/>
      <c r="D570" s="39"/>
      <c r="E570" s="39"/>
      <c r="G570" s="39"/>
      <c r="H570" s="39"/>
      <c r="I570" s="39"/>
      <c r="O570" s="39"/>
      <c r="Q570" s="39"/>
      <c r="R570" s="39"/>
      <c r="S570" s="39"/>
    </row>
    <row r="571" ht="15.75" customHeight="1">
      <c r="A571" s="39"/>
      <c r="B571" s="39"/>
      <c r="C571" s="39"/>
      <c r="D571" s="39"/>
      <c r="E571" s="39"/>
      <c r="G571" s="39"/>
      <c r="H571" s="39"/>
      <c r="I571" s="39"/>
      <c r="O571" s="39"/>
      <c r="Q571" s="39"/>
      <c r="R571" s="39"/>
      <c r="S571" s="39"/>
    </row>
    <row r="572" ht="15.75" customHeight="1">
      <c r="A572" s="39"/>
      <c r="B572" s="39"/>
      <c r="C572" s="39"/>
      <c r="D572" s="39"/>
      <c r="E572" s="39"/>
      <c r="G572" s="39"/>
      <c r="H572" s="39"/>
      <c r="I572" s="39"/>
      <c r="O572" s="39"/>
      <c r="Q572" s="39"/>
      <c r="R572" s="39"/>
      <c r="S572" s="39"/>
    </row>
    <row r="573" ht="15.75" customHeight="1">
      <c r="A573" s="39"/>
      <c r="B573" s="39"/>
      <c r="C573" s="39"/>
      <c r="D573" s="39"/>
      <c r="E573" s="39"/>
      <c r="G573" s="39"/>
      <c r="H573" s="39"/>
      <c r="I573" s="39"/>
      <c r="O573" s="39"/>
      <c r="Q573" s="39"/>
      <c r="R573" s="39"/>
      <c r="S573" s="39"/>
    </row>
    <row r="574" ht="15.75" customHeight="1">
      <c r="A574" s="39"/>
      <c r="B574" s="39"/>
      <c r="C574" s="39"/>
      <c r="D574" s="39"/>
      <c r="E574" s="39"/>
      <c r="G574" s="39"/>
      <c r="H574" s="39"/>
      <c r="I574" s="39"/>
      <c r="O574" s="39"/>
      <c r="Q574" s="39"/>
      <c r="R574" s="39"/>
      <c r="S574" s="39"/>
    </row>
    <row r="575" ht="15.75" customHeight="1">
      <c r="A575" s="39"/>
      <c r="B575" s="39"/>
      <c r="C575" s="39"/>
      <c r="D575" s="39"/>
      <c r="E575" s="39"/>
      <c r="G575" s="39"/>
      <c r="H575" s="39"/>
      <c r="I575" s="39"/>
      <c r="O575" s="39"/>
      <c r="Q575" s="39"/>
      <c r="R575" s="39"/>
      <c r="S575" s="39"/>
    </row>
    <row r="576" ht="15.75" customHeight="1">
      <c r="A576" s="39"/>
      <c r="B576" s="39"/>
      <c r="C576" s="39"/>
      <c r="D576" s="39"/>
      <c r="E576" s="39"/>
      <c r="G576" s="39"/>
      <c r="H576" s="39"/>
      <c r="I576" s="39"/>
      <c r="O576" s="39"/>
      <c r="Q576" s="39"/>
      <c r="R576" s="39"/>
      <c r="S576" s="39"/>
    </row>
    <row r="577" ht="15.75" customHeight="1">
      <c r="A577" s="39"/>
      <c r="B577" s="39"/>
      <c r="C577" s="39"/>
      <c r="D577" s="39"/>
      <c r="E577" s="39"/>
      <c r="G577" s="39"/>
      <c r="H577" s="39"/>
      <c r="I577" s="39"/>
      <c r="O577" s="39"/>
      <c r="Q577" s="39"/>
      <c r="R577" s="39"/>
      <c r="S577" s="39"/>
    </row>
    <row r="578" ht="15.75" customHeight="1">
      <c r="A578" s="39"/>
      <c r="B578" s="39"/>
      <c r="C578" s="39"/>
      <c r="D578" s="39"/>
      <c r="E578" s="39"/>
      <c r="G578" s="39"/>
      <c r="H578" s="39"/>
      <c r="I578" s="39"/>
      <c r="O578" s="39"/>
      <c r="Q578" s="39"/>
      <c r="R578" s="39"/>
      <c r="S578" s="39"/>
    </row>
    <row r="579" ht="15.75" customHeight="1">
      <c r="A579" s="39"/>
      <c r="B579" s="39"/>
      <c r="C579" s="39"/>
      <c r="D579" s="39"/>
      <c r="E579" s="39"/>
      <c r="G579" s="39"/>
      <c r="H579" s="39"/>
      <c r="I579" s="39"/>
      <c r="O579" s="39"/>
      <c r="Q579" s="39"/>
      <c r="R579" s="39"/>
      <c r="S579" s="39"/>
    </row>
    <row r="580" ht="15.75" customHeight="1">
      <c r="A580" s="39"/>
      <c r="B580" s="39"/>
      <c r="C580" s="39"/>
      <c r="D580" s="39"/>
      <c r="E580" s="39"/>
      <c r="G580" s="39"/>
      <c r="H580" s="39"/>
      <c r="I580" s="39"/>
      <c r="O580" s="39"/>
      <c r="Q580" s="39"/>
      <c r="R580" s="39"/>
      <c r="S580" s="39"/>
    </row>
    <row r="581" ht="15.75" customHeight="1">
      <c r="A581" s="39"/>
      <c r="B581" s="39"/>
      <c r="C581" s="39"/>
      <c r="D581" s="39"/>
      <c r="E581" s="39"/>
      <c r="G581" s="39"/>
      <c r="H581" s="39"/>
      <c r="I581" s="39"/>
      <c r="O581" s="39"/>
      <c r="Q581" s="39"/>
      <c r="R581" s="39"/>
      <c r="S581" s="39"/>
    </row>
    <row r="582" ht="15.75" customHeight="1">
      <c r="A582" s="39"/>
      <c r="B582" s="39"/>
      <c r="C582" s="39"/>
      <c r="D582" s="39"/>
      <c r="E582" s="39"/>
      <c r="G582" s="39"/>
      <c r="H582" s="39"/>
      <c r="I582" s="39"/>
      <c r="O582" s="39"/>
      <c r="Q582" s="39"/>
      <c r="R582" s="39"/>
      <c r="S582" s="39"/>
    </row>
    <row r="583" ht="15.75" customHeight="1">
      <c r="A583" s="39"/>
      <c r="B583" s="39"/>
      <c r="C583" s="39"/>
      <c r="D583" s="39"/>
      <c r="E583" s="39"/>
      <c r="G583" s="39"/>
      <c r="H583" s="39"/>
      <c r="I583" s="39"/>
      <c r="O583" s="39"/>
      <c r="Q583" s="39"/>
      <c r="R583" s="39"/>
      <c r="S583" s="39"/>
    </row>
    <row r="584" ht="15.75" customHeight="1">
      <c r="A584" s="39"/>
      <c r="B584" s="39"/>
      <c r="C584" s="39"/>
      <c r="D584" s="39"/>
      <c r="E584" s="39"/>
      <c r="G584" s="39"/>
      <c r="H584" s="39"/>
      <c r="I584" s="39"/>
      <c r="O584" s="39"/>
      <c r="Q584" s="39"/>
      <c r="R584" s="39"/>
      <c r="S584" s="39"/>
    </row>
    <row r="585" ht="15.75" customHeight="1">
      <c r="A585" s="39"/>
      <c r="B585" s="39"/>
      <c r="C585" s="39"/>
      <c r="D585" s="39"/>
      <c r="E585" s="39"/>
      <c r="G585" s="39"/>
      <c r="H585" s="39"/>
      <c r="I585" s="39"/>
      <c r="O585" s="39"/>
      <c r="Q585" s="39"/>
      <c r="R585" s="39"/>
      <c r="S585" s="39"/>
    </row>
    <row r="586" ht="15.75" customHeight="1">
      <c r="A586" s="39"/>
      <c r="B586" s="39"/>
      <c r="C586" s="39"/>
      <c r="D586" s="39"/>
      <c r="E586" s="39"/>
      <c r="G586" s="39"/>
      <c r="H586" s="39"/>
      <c r="I586" s="39"/>
      <c r="O586" s="39"/>
      <c r="Q586" s="39"/>
      <c r="R586" s="39"/>
      <c r="S586" s="39"/>
    </row>
    <row r="587" ht="15.75" customHeight="1">
      <c r="A587" s="39"/>
      <c r="B587" s="39"/>
      <c r="C587" s="39"/>
      <c r="D587" s="39"/>
      <c r="E587" s="39"/>
      <c r="G587" s="39"/>
      <c r="H587" s="39"/>
      <c r="I587" s="39"/>
      <c r="O587" s="39"/>
      <c r="Q587" s="39"/>
      <c r="R587" s="39"/>
      <c r="S587" s="39"/>
    </row>
    <row r="588" ht="15.75" customHeight="1">
      <c r="A588" s="39"/>
      <c r="B588" s="39"/>
      <c r="C588" s="39"/>
      <c r="D588" s="39"/>
      <c r="E588" s="39"/>
      <c r="G588" s="39"/>
      <c r="H588" s="39"/>
      <c r="I588" s="39"/>
      <c r="O588" s="39"/>
      <c r="Q588" s="39"/>
      <c r="R588" s="39"/>
      <c r="S588" s="39"/>
    </row>
    <row r="589" ht="15.75" customHeight="1">
      <c r="A589" s="39"/>
      <c r="B589" s="39"/>
      <c r="C589" s="39"/>
      <c r="D589" s="39"/>
      <c r="E589" s="39"/>
      <c r="G589" s="39"/>
      <c r="H589" s="39"/>
      <c r="I589" s="39"/>
      <c r="O589" s="39"/>
      <c r="Q589" s="39"/>
      <c r="R589" s="39"/>
      <c r="S589" s="39"/>
    </row>
    <row r="590" ht="15.75" customHeight="1">
      <c r="A590" s="39"/>
      <c r="B590" s="39"/>
      <c r="C590" s="39"/>
      <c r="D590" s="39"/>
      <c r="E590" s="39"/>
      <c r="G590" s="39"/>
      <c r="H590" s="39"/>
      <c r="I590" s="39"/>
      <c r="O590" s="39"/>
      <c r="Q590" s="39"/>
      <c r="R590" s="39"/>
      <c r="S590" s="39"/>
    </row>
    <row r="591" ht="15.75" customHeight="1">
      <c r="A591" s="39"/>
      <c r="B591" s="39"/>
      <c r="C591" s="39"/>
      <c r="D591" s="39"/>
      <c r="E591" s="39"/>
      <c r="G591" s="39"/>
      <c r="H591" s="39"/>
      <c r="I591" s="39"/>
      <c r="O591" s="39"/>
      <c r="Q591" s="39"/>
      <c r="R591" s="39"/>
      <c r="S591" s="39"/>
    </row>
    <row r="592" ht="15.75" customHeight="1">
      <c r="A592" s="39"/>
      <c r="B592" s="39"/>
      <c r="C592" s="39"/>
      <c r="D592" s="39"/>
      <c r="E592" s="39"/>
      <c r="G592" s="39"/>
      <c r="H592" s="39"/>
      <c r="I592" s="39"/>
      <c r="O592" s="39"/>
      <c r="Q592" s="39"/>
      <c r="R592" s="39"/>
      <c r="S592" s="39"/>
    </row>
    <row r="593" ht="15.75" customHeight="1">
      <c r="A593" s="39"/>
      <c r="B593" s="39"/>
      <c r="C593" s="39"/>
      <c r="D593" s="39"/>
      <c r="E593" s="39"/>
      <c r="G593" s="39"/>
      <c r="H593" s="39"/>
      <c r="I593" s="39"/>
      <c r="O593" s="39"/>
      <c r="Q593" s="39"/>
      <c r="R593" s="39"/>
      <c r="S593" s="39"/>
    </row>
    <row r="594" ht="15.75" customHeight="1">
      <c r="A594" s="39"/>
      <c r="B594" s="39"/>
      <c r="C594" s="39"/>
      <c r="D594" s="39"/>
      <c r="E594" s="39"/>
      <c r="G594" s="39"/>
      <c r="H594" s="39"/>
      <c r="I594" s="39"/>
      <c r="O594" s="39"/>
      <c r="Q594" s="39"/>
      <c r="R594" s="39"/>
      <c r="S594" s="39"/>
    </row>
    <row r="595" ht="15.75" customHeight="1">
      <c r="A595" s="39"/>
      <c r="B595" s="39"/>
      <c r="C595" s="39"/>
      <c r="D595" s="39"/>
      <c r="E595" s="39"/>
      <c r="G595" s="39"/>
      <c r="H595" s="39"/>
      <c r="I595" s="39"/>
      <c r="O595" s="39"/>
      <c r="Q595" s="39"/>
      <c r="R595" s="39"/>
      <c r="S595" s="39"/>
    </row>
    <row r="596" ht="15.75" customHeight="1">
      <c r="A596" s="39"/>
      <c r="B596" s="39"/>
      <c r="C596" s="39"/>
      <c r="D596" s="39"/>
      <c r="E596" s="39"/>
      <c r="G596" s="39"/>
      <c r="H596" s="39"/>
      <c r="I596" s="39"/>
      <c r="O596" s="39"/>
      <c r="Q596" s="39"/>
      <c r="R596" s="39"/>
      <c r="S596" s="39"/>
    </row>
    <row r="597" ht="15.75" customHeight="1">
      <c r="A597" s="39"/>
      <c r="B597" s="39"/>
      <c r="C597" s="39"/>
      <c r="D597" s="39"/>
      <c r="E597" s="39"/>
      <c r="G597" s="39"/>
      <c r="H597" s="39"/>
      <c r="I597" s="39"/>
      <c r="O597" s="39"/>
      <c r="Q597" s="39"/>
      <c r="R597" s="39"/>
      <c r="S597" s="39"/>
    </row>
    <row r="598" ht="15.75" customHeight="1">
      <c r="A598" s="39"/>
      <c r="B598" s="39"/>
      <c r="C598" s="39"/>
      <c r="D598" s="39"/>
      <c r="E598" s="39"/>
      <c r="G598" s="39"/>
      <c r="H598" s="39"/>
      <c r="I598" s="39"/>
      <c r="O598" s="39"/>
      <c r="Q598" s="39"/>
      <c r="R598" s="39"/>
      <c r="S598" s="39"/>
    </row>
    <row r="599" ht="15.75" customHeight="1">
      <c r="A599" s="39"/>
      <c r="B599" s="39"/>
      <c r="C599" s="39"/>
      <c r="D599" s="39"/>
      <c r="E599" s="39"/>
      <c r="G599" s="39"/>
      <c r="H599" s="39"/>
      <c r="I599" s="39"/>
      <c r="O599" s="39"/>
      <c r="Q599" s="39"/>
      <c r="R599" s="39"/>
      <c r="S599" s="39"/>
    </row>
    <row r="600" ht="15.75" customHeight="1">
      <c r="A600" s="39"/>
      <c r="B600" s="39"/>
      <c r="C600" s="39"/>
      <c r="D600" s="39"/>
      <c r="E600" s="39"/>
      <c r="G600" s="39"/>
      <c r="H600" s="39"/>
      <c r="I600" s="39"/>
      <c r="O600" s="39"/>
      <c r="Q600" s="39"/>
      <c r="R600" s="39"/>
      <c r="S600" s="39"/>
    </row>
    <row r="601" ht="15.75" customHeight="1">
      <c r="A601" s="39"/>
      <c r="B601" s="39"/>
      <c r="C601" s="39"/>
      <c r="D601" s="39"/>
      <c r="E601" s="39"/>
      <c r="G601" s="39"/>
      <c r="H601" s="39"/>
      <c r="I601" s="39"/>
      <c r="O601" s="39"/>
      <c r="Q601" s="39"/>
      <c r="R601" s="39"/>
      <c r="S601" s="39"/>
    </row>
    <row r="602" ht="15.75" customHeight="1">
      <c r="A602" s="39"/>
      <c r="B602" s="39"/>
      <c r="C602" s="39"/>
      <c r="D602" s="39"/>
      <c r="E602" s="39"/>
      <c r="G602" s="39"/>
      <c r="H602" s="39"/>
      <c r="I602" s="39"/>
      <c r="O602" s="39"/>
      <c r="Q602" s="39"/>
      <c r="R602" s="39"/>
      <c r="S602" s="39"/>
    </row>
    <row r="603" ht="15.75" customHeight="1">
      <c r="A603" s="39"/>
      <c r="B603" s="39"/>
      <c r="C603" s="39"/>
      <c r="D603" s="39"/>
      <c r="E603" s="39"/>
      <c r="G603" s="39"/>
      <c r="H603" s="39"/>
      <c r="I603" s="39"/>
      <c r="O603" s="39"/>
      <c r="Q603" s="39"/>
      <c r="R603" s="39"/>
      <c r="S603" s="39"/>
    </row>
    <row r="604" ht="15.75" customHeight="1">
      <c r="A604" s="39"/>
      <c r="B604" s="39"/>
      <c r="C604" s="39"/>
      <c r="D604" s="39"/>
      <c r="E604" s="39"/>
      <c r="G604" s="39"/>
      <c r="H604" s="39"/>
      <c r="I604" s="39"/>
      <c r="O604" s="39"/>
      <c r="Q604" s="39"/>
      <c r="R604" s="39"/>
      <c r="S604" s="39"/>
    </row>
    <row r="605" ht="15.75" customHeight="1">
      <c r="A605" s="39"/>
      <c r="B605" s="39"/>
      <c r="C605" s="39"/>
      <c r="D605" s="39"/>
      <c r="E605" s="39"/>
      <c r="G605" s="39"/>
      <c r="H605" s="39"/>
      <c r="I605" s="39"/>
      <c r="O605" s="39"/>
      <c r="Q605" s="39"/>
      <c r="R605" s="39"/>
      <c r="S605" s="39"/>
    </row>
    <row r="606" ht="15.75" customHeight="1">
      <c r="A606" s="39"/>
      <c r="B606" s="39"/>
      <c r="C606" s="39"/>
      <c r="D606" s="39"/>
      <c r="E606" s="39"/>
      <c r="G606" s="39"/>
      <c r="H606" s="39"/>
      <c r="I606" s="39"/>
      <c r="O606" s="39"/>
      <c r="Q606" s="39"/>
      <c r="R606" s="39"/>
      <c r="S606" s="39"/>
    </row>
    <row r="607" ht="15.75" customHeight="1">
      <c r="A607" s="39"/>
      <c r="B607" s="39"/>
      <c r="C607" s="39"/>
      <c r="D607" s="39"/>
      <c r="E607" s="39"/>
      <c r="G607" s="39"/>
      <c r="H607" s="39"/>
      <c r="I607" s="39"/>
      <c r="O607" s="39"/>
      <c r="Q607" s="39"/>
      <c r="R607" s="39"/>
      <c r="S607" s="39"/>
    </row>
    <row r="608" ht="15.75" customHeight="1">
      <c r="A608" s="39"/>
      <c r="B608" s="39"/>
      <c r="C608" s="39"/>
      <c r="D608" s="39"/>
      <c r="E608" s="39"/>
      <c r="G608" s="39"/>
      <c r="H608" s="39"/>
      <c r="I608" s="39"/>
      <c r="O608" s="39"/>
      <c r="Q608" s="39"/>
      <c r="R608" s="39"/>
      <c r="S608" s="39"/>
    </row>
    <row r="609" ht="15.75" customHeight="1">
      <c r="A609" s="39"/>
      <c r="B609" s="39"/>
      <c r="C609" s="39"/>
      <c r="D609" s="39"/>
      <c r="E609" s="39"/>
      <c r="G609" s="39"/>
      <c r="H609" s="39"/>
      <c r="I609" s="39"/>
      <c r="O609" s="39"/>
      <c r="Q609" s="39"/>
      <c r="R609" s="39"/>
      <c r="S609" s="39"/>
    </row>
    <row r="610" ht="15.75" customHeight="1">
      <c r="A610" s="39"/>
      <c r="B610" s="39"/>
      <c r="C610" s="39"/>
      <c r="D610" s="39"/>
      <c r="E610" s="39"/>
      <c r="G610" s="39"/>
      <c r="H610" s="39"/>
      <c r="I610" s="39"/>
      <c r="O610" s="39"/>
      <c r="Q610" s="39"/>
      <c r="R610" s="39"/>
      <c r="S610" s="39"/>
    </row>
    <row r="611" ht="15.75" customHeight="1">
      <c r="A611" s="39"/>
      <c r="B611" s="39"/>
      <c r="C611" s="39"/>
      <c r="D611" s="39"/>
      <c r="E611" s="39"/>
      <c r="G611" s="39"/>
      <c r="H611" s="39"/>
      <c r="I611" s="39"/>
      <c r="O611" s="39"/>
      <c r="Q611" s="39"/>
      <c r="R611" s="39"/>
      <c r="S611" s="39"/>
    </row>
    <row r="612" ht="15.75" customHeight="1">
      <c r="A612" s="39"/>
      <c r="B612" s="39"/>
      <c r="C612" s="39"/>
      <c r="D612" s="39"/>
      <c r="E612" s="39"/>
      <c r="G612" s="39"/>
      <c r="H612" s="39"/>
      <c r="I612" s="39"/>
      <c r="O612" s="39"/>
      <c r="Q612" s="39"/>
      <c r="R612" s="39"/>
      <c r="S612" s="39"/>
    </row>
    <row r="613" ht="15.75" customHeight="1">
      <c r="A613" s="39"/>
      <c r="B613" s="39"/>
      <c r="C613" s="39"/>
      <c r="D613" s="39"/>
      <c r="E613" s="39"/>
      <c r="G613" s="39"/>
      <c r="H613" s="39"/>
      <c r="I613" s="39"/>
      <c r="O613" s="39"/>
      <c r="Q613" s="39"/>
      <c r="R613" s="39"/>
      <c r="S613" s="39"/>
    </row>
    <row r="614" ht="15.75" customHeight="1">
      <c r="A614" s="39"/>
      <c r="B614" s="39"/>
      <c r="C614" s="39"/>
      <c r="D614" s="39"/>
      <c r="E614" s="39"/>
      <c r="G614" s="39"/>
      <c r="H614" s="39"/>
      <c r="I614" s="39"/>
      <c r="O614" s="39"/>
      <c r="Q614" s="39"/>
      <c r="R614" s="39"/>
      <c r="S614" s="39"/>
    </row>
    <row r="615" ht="15.75" customHeight="1">
      <c r="A615" s="39"/>
      <c r="B615" s="39"/>
      <c r="C615" s="39"/>
      <c r="D615" s="39"/>
      <c r="E615" s="39"/>
      <c r="G615" s="39"/>
      <c r="H615" s="39"/>
      <c r="I615" s="39"/>
      <c r="O615" s="39"/>
      <c r="Q615" s="39"/>
      <c r="R615" s="39"/>
      <c r="S615" s="39"/>
    </row>
    <row r="616" ht="15.75" customHeight="1">
      <c r="A616" s="39"/>
      <c r="B616" s="39"/>
      <c r="C616" s="39"/>
      <c r="D616" s="39"/>
      <c r="E616" s="39"/>
      <c r="G616" s="39"/>
      <c r="H616" s="39"/>
      <c r="I616" s="39"/>
      <c r="O616" s="39"/>
      <c r="Q616" s="39"/>
      <c r="R616" s="39"/>
      <c r="S616" s="39"/>
    </row>
    <row r="617" ht="15.75" customHeight="1">
      <c r="A617" s="39"/>
      <c r="B617" s="39"/>
      <c r="C617" s="39"/>
      <c r="D617" s="39"/>
      <c r="E617" s="39"/>
      <c r="G617" s="39"/>
      <c r="H617" s="39"/>
      <c r="I617" s="39"/>
      <c r="O617" s="39"/>
      <c r="Q617" s="39"/>
      <c r="R617" s="39"/>
      <c r="S617" s="39"/>
    </row>
    <row r="618" ht="15.75" customHeight="1">
      <c r="A618" s="39"/>
      <c r="B618" s="39"/>
      <c r="C618" s="39"/>
      <c r="D618" s="39"/>
      <c r="E618" s="39"/>
      <c r="G618" s="39"/>
      <c r="H618" s="39"/>
      <c r="I618" s="39"/>
      <c r="O618" s="39"/>
      <c r="Q618" s="39"/>
      <c r="R618" s="39"/>
      <c r="S618" s="39"/>
    </row>
    <row r="619" ht="15.75" customHeight="1">
      <c r="A619" s="39"/>
      <c r="B619" s="39"/>
      <c r="C619" s="39"/>
      <c r="D619" s="39"/>
      <c r="E619" s="39"/>
      <c r="G619" s="39"/>
      <c r="H619" s="39"/>
      <c r="I619" s="39"/>
      <c r="O619" s="39"/>
      <c r="Q619" s="39"/>
      <c r="R619" s="39"/>
      <c r="S619" s="39"/>
    </row>
    <row r="620" ht="15.75" customHeight="1">
      <c r="A620" s="39"/>
      <c r="B620" s="39"/>
      <c r="C620" s="39"/>
      <c r="D620" s="39"/>
      <c r="E620" s="39"/>
      <c r="G620" s="39"/>
      <c r="H620" s="39"/>
      <c r="I620" s="39"/>
      <c r="O620" s="39"/>
      <c r="Q620" s="39"/>
      <c r="R620" s="39"/>
      <c r="S620" s="39"/>
    </row>
    <row r="621" ht="15.75" customHeight="1">
      <c r="A621" s="39"/>
      <c r="B621" s="39"/>
      <c r="C621" s="39"/>
      <c r="D621" s="39"/>
      <c r="E621" s="39"/>
      <c r="G621" s="39"/>
      <c r="H621" s="39"/>
      <c r="I621" s="39"/>
      <c r="O621" s="39"/>
      <c r="Q621" s="39"/>
      <c r="R621" s="39"/>
      <c r="S621" s="39"/>
    </row>
    <row r="622" ht="15.75" customHeight="1">
      <c r="A622" s="39"/>
      <c r="B622" s="39"/>
      <c r="C622" s="39"/>
      <c r="D622" s="39"/>
      <c r="E622" s="39"/>
      <c r="G622" s="39"/>
      <c r="H622" s="39"/>
      <c r="I622" s="39"/>
      <c r="O622" s="39"/>
      <c r="Q622" s="39"/>
      <c r="R622" s="39"/>
      <c r="S622" s="39"/>
    </row>
    <row r="623" ht="15.75" customHeight="1">
      <c r="A623" s="39"/>
      <c r="B623" s="39"/>
      <c r="C623" s="39"/>
      <c r="D623" s="39"/>
      <c r="E623" s="39"/>
      <c r="G623" s="39"/>
      <c r="H623" s="39"/>
      <c r="I623" s="39"/>
      <c r="O623" s="39"/>
      <c r="Q623" s="39"/>
      <c r="R623" s="39"/>
      <c r="S623" s="39"/>
    </row>
    <row r="624" ht="15.75" customHeight="1">
      <c r="A624" s="39"/>
      <c r="B624" s="39"/>
      <c r="C624" s="39"/>
      <c r="D624" s="39"/>
      <c r="E624" s="39"/>
      <c r="G624" s="39"/>
      <c r="H624" s="39"/>
      <c r="I624" s="39"/>
      <c r="O624" s="39"/>
      <c r="Q624" s="39"/>
      <c r="R624" s="39"/>
      <c r="S624" s="39"/>
    </row>
    <row r="625" ht="15.75" customHeight="1">
      <c r="A625" s="39"/>
      <c r="B625" s="39"/>
      <c r="C625" s="39"/>
      <c r="D625" s="39"/>
      <c r="E625" s="39"/>
      <c r="G625" s="39"/>
      <c r="H625" s="39"/>
      <c r="I625" s="39"/>
      <c r="O625" s="39"/>
      <c r="Q625" s="39"/>
      <c r="R625" s="39"/>
      <c r="S625" s="39"/>
    </row>
    <row r="626" ht="15.75" customHeight="1">
      <c r="A626" s="39"/>
      <c r="B626" s="39"/>
      <c r="C626" s="39"/>
      <c r="D626" s="39"/>
      <c r="E626" s="39"/>
      <c r="G626" s="39"/>
      <c r="H626" s="39"/>
      <c r="I626" s="39"/>
      <c r="O626" s="39"/>
      <c r="Q626" s="39"/>
      <c r="R626" s="39"/>
      <c r="S626" s="39"/>
    </row>
    <row r="627" ht="15.75" customHeight="1">
      <c r="A627" s="39"/>
      <c r="B627" s="39"/>
      <c r="C627" s="39"/>
      <c r="D627" s="39"/>
      <c r="E627" s="39"/>
      <c r="G627" s="39"/>
      <c r="H627" s="39"/>
      <c r="I627" s="39"/>
      <c r="O627" s="39"/>
      <c r="Q627" s="39"/>
      <c r="R627" s="39"/>
      <c r="S627" s="39"/>
    </row>
    <row r="628" ht="15.75" customHeight="1">
      <c r="A628" s="39"/>
      <c r="B628" s="39"/>
      <c r="C628" s="39"/>
      <c r="D628" s="39"/>
      <c r="E628" s="39"/>
      <c r="G628" s="39"/>
      <c r="H628" s="39"/>
      <c r="I628" s="39"/>
      <c r="O628" s="39"/>
      <c r="Q628" s="39"/>
      <c r="R628" s="39"/>
      <c r="S628" s="39"/>
    </row>
    <row r="629" ht="15.75" customHeight="1">
      <c r="A629" s="39"/>
      <c r="B629" s="39"/>
      <c r="C629" s="39"/>
      <c r="D629" s="39"/>
      <c r="E629" s="39"/>
      <c r="G629" s="39"/>
      <c r="H629" s="39"/>
      <c r="I629" s="39"/>
      <c r="O629" s="39"/>
      <c r="Q629" s="39"/>
      <c r="R629" s="39"/>
      <c r="S629" s="39"/>
    </row>
    <row r="630" ht="15.75" customHeight="1">
      <c r="A630" s="39"/>
      <c r="B630" s="39"/>
      <c r="C630" s="39"/>
      <c r="D630" s="39"/>
      <c r="E630" s="39"/>
      <c r="G630" s="39"/>
      <c r="H630" s="39"/>
      <c r="I630" s="39"/>
      <c r="O630" s="39"/>
      <c r="Q630" s="39"/>
      <c r="R630" s="39"/>
      <c r="S630" s="39"/>
    </row>
    <row r="631" ht="15.75" customHeight="1">
      <c r="A631" s="39"/>
      <c r="B631" s="39"/>
      <c r="C631" s="39"/>
      <c r="D631" s="39"/>
      <c r="E631" s="39"/>
      <c r="G631" s="39"/>
      <c r="H631" s="39"/>
      <c r="I631" s="39"/>
      <c r="O631" s="39"/>
      <c r="Q631" s="39"/>
      <c r="R631" s="39"/>
      <c r="S631" s="39"/>
    </row>
    <row r="632" ht="15.75" customHeight="1">
      <c r="A632" s="39"/>
      <c r="B632" s="39"/>
      <c r="C632" s="39"/>
      <c r="D632" s="39"/>
      <c r="E632" s="39"/>
      <c r="G632" s="39"/>
      <c r="H632" s="39"/>
      <c r="I632" s="39"/>
      <c r="O632" s="39"/>
      <c r="Q632" s="39"/>
      <c r="R632" s="39"/>
      <c r="S632" s="39"/>
    </row>
    <row r="633" ht="15.75" customHeight="1">
      <c r="A633" s="39"/>
      <c r="B633" s="39"/>
      <c r="C633" s="39"/>
      <c r="D633" s="39"/>
      <c r="E633" s="39"/>
      <c r="G633" s="39"/>
      <c r="H633" s="39"/>
      <c r="I633" s="39"/>
      <c r="O633" s="39"/>
      <c r="Q633" s="39"/>
      <c r="R633" s="39"/>
      <c r="S633" s="39"/>
    </row>
    <row r="634" ht="15.75" customHeight="1">
      <c r="A634" s="39"/>
      <c r="B634" s="39"/>
      <c r="C634" s="39"/>
      <c r="D634" s="39"/>
      <c r="E634" s="39"/>
      <c r="G634" s="39"/>
      <c r="H634" s="39"/>
      <c r="I634" s="39"/>
      <c r="O634" s="39"/>
      <c r="Q634" s="39"/>
      <c r="R634" s="39"/>
      <c r="S634" s="39"/>
    </row>
    <row r="635" ht="15.75" customHeight="1">
      <c r="A635" s="39"/>
      <c r="B635" s="39"/>
      <c r="C635" s="39"/>
      <c r="D635" s="39"/>
      <c r="E635" s="39"/>
      <c r="G635" s="39"/>
      <c r="H635" s="39"/>
      <c r="I635" s="39"/>
      <c r="O635" s="39"/>
      <c r="Q635" s="39"/>
      <c r="R635" s="39"/>
      <c r="S635" s="39"/>
    </row>
    <row r="636" ht="15.75" customHeight="1">
      <c r="A636" s="39"/>
      <c r="B636" s="39"/>
      <c r="C636" s="39"/>
      <c r="D636" s="39"/>
      <c r="E636" s="39"/>
      <c r="G636" s="39"/>
      <c r="H636" s="39"/>
      <c r="I636" s="39"/>
      <c r="O636" s="39"/>
      <c r="Q636" s="39"/>
      <c r="R636" s="39"/>
      <c r="S636" s="39"/>
    </row>
    <row r="637" ht="15.75" customHeight="1">
      <c r="A637" s="39"/>
      <c r="B637" s="39"/>
      <c r="C637" s="39"/>
      <c r="D637" s="39"/>
      <c r="E637" s="39"/>
      <c r="G637" s="39"/>
      <c r="H637" s="39"/>
      <c r="I637" s="39"/>
      <c r="O637" s="39"/>
      <c r="Q637" s="39"/>
      <c r="R637" s="39"/>
      <c r="S637" s="39"/>
    </row>
    <row r="638" ht="15.75" customHeight="1">
      <c r="A638" s="39"/>
      <c r="B638" s="39"/>
      <c r="C638" s="39"/>
      <c r="D638" s="39"/>
      <c r="E638" s="39"/>
      <c r="G638" s="39"/>
      <c r="H638" s="39"/>
      <c r="I638" s="39"/>
      <c r="O638" s="39"/>
      <c r="Q638" s="39"/>
      <c r="R638" s="39"/>
      <c r="S638" s="39"/>
    </row>
    <row r="639" ht="15.75" customHeight="1">
      <c r="A639" s="39"/>
      <c r="B639" s="39"/>
      <c r="C639" s="39"/>
      <c r="D639" s="39"/>
      <c r="E639" s="39"/>
      <c r="G639" s="39"/>
      <c r="H639" s="39"/>
      <c r="I639" s="39"/>
      <c r="O639" s="39"/>
      <c r="Q639" s="39"/>
      <c r="R639" s="39"/>
      <c r="S639" s="39"/>
    </row>
    <row r="640" ht="15.75" customHeight="1">
      <c r="A640" s="39"/>
      <c r="B640" s="39"/>
      <c r="C640" s="39"/>
      <c r="D640" s="39"/>
      <c r="E640" s="39"/>
      <c r="G640" s="39"/>
      <c r="H640" s="39"/>
      <c r="I640" s="39"/>
      <c r="O640" s="39"/>
      <c r="Q640" s="39"/>
      <c r="R640" s="39"/>
      <c r="S640" s="39"/>
    </row>
    <row r="641" ht="15.75" customHeight="1">
      <c r="A641" s="39"/>
      <c r="B641" s="39"/>
      <c r="C641" s="39"/>
      <c r="D641" s="39"/>
      <c r="E641" s="39"/>
      <c r="G641" s="39"/>
      <c r="H641" s="39"/>
      <c r="I641" s="39"/>
      <c r="O641" s="39"/>
      <c r="Q641" s="39"/>
      <c r="R641" s="39"/>
      <c r="S641" s="39"/>
    </row>
    <row r="642" ht="15.75" customHeight="1">
      <c r="A642" s="39"/>
      <c r="B642" s="39"/>
      <c r="C642" s="39"/>
      <c r="D642" s="39"/>
      <c r="E642" s="39"/>
      <c r="G642" s="39"/>
      <c r="H642" s="39"/>
      <c r="I642" s="39"/>
      <c r="O642" s="39"/>
      <c r="Q642" s="39"/>
      <c r="R642" s="39"/>
      <c r="S642" s="39"/>
    </row>
    <row r="643" ht="15.75" customHeight="1">
      <c r="A643" s="39"/>
      <c r="B643" s="39"/>
      <c r="C643" s="39"/>
      <c r="D643" s="39"/>
      <c r="E643" s="39"/>
      <c r="G643" s="39"/>
      <c r="H643" s="39"/>
      <c r="I643" s="39"/>
      <c r="O643" s="39"/>
      <c r="Q643" s="39"/>
      <c r="R643" s="39"/>
      <c r="S643" s="39"/>
    </row>
    <row r="644" ht="15.75" customHeight="1">
      <c r="A644" s="39"/>
      <c r="B644" s="39"/>
      <c r="C644" s="39"/>
      <c r="D644" s="39"/>
      <c r="E644" s="39"/>
      <c r="G644" s="39"/>
      <c r="H644" s="39"/>
      <c r="I644" s="39"/>
      <c r="O644" s="39"/>
      <c r="Q644" s="39"/>
      <c r="R644" s="39"/>
      <c r="S644" s="39"/>
    </row>
    <row r="645" ht="15.75" customHeight="1">
      <c r="A645" s="39"/>
      <c r="B645" s="39"/>
      <c r="C645" s="39"/>
      <c r="D645" s="39"/>
      <c r="E645" s="39"/>
      <c r="G645" s="39"/>
      <c r="H645" s="39"/>
      <c r="I645" s="39"/>
      <c r="O645" s="39"/>
      <c r="Q645" s="39"/>
      <c r="R645" s="39"/>
      <c r="S645" s="39"/>
    </row>
    <row r="646" ht="15.75" customHeight="1">
      <c r="A646" s="39"/>
      <c r="B646" s="39"/>
      <c r="C646" s="39"/>
      <c r="D646" s="39"/>
      <c r="E646" s="39"/>
      <c r="G646" s="39"/>
      <c r="H646" s="39"/>
      <c r="I646" s="39"/>
      <c r="O646" s="39"/>
      <c r="Q646" s="39"/>
      <c r="R646" s="39"/>
      <c r="S646" s="39"/>
    </row>
    <row r="647" ht="15.75" customHeight="1">
      <c r="A647" s="39"/>
      <c r="B647" s="39"/>
      <c r="C647" s="39"/>
      <c r="D647" s="39"/>
      <c r="E647" s="39"/>
      <c r="G647" s="39"/>
      <c r="H647" s="39"/>
      <c r="I647" s="39"/>
      <c r="O647" s="39"/>
      <c r="Q647" s="39"/>
      <c r="R647" s="39"/>
      <c r="S647" s="39"/>
    </row>
    <row r="648" ht="15.75" customHeight="1">
      <c r="A648" s="39"/>
      <c r="B648" s="39"/>
      <c r="C648" s="39"/>
      <c r="D648" s="39"/>
      <c r="E648" s="39"/>
      <c r="G648" s="39"/>
      <c r="H648" s="39"/>
      <c r="I648" s="39"/>
      <c r="O648" s="39"/>
      <c r="Q648" s="39"/>
      <c r="R648" s="39"/>
      <c r="S648" s="39"/>
    </row>
    <row r="649" ht="15.75" customHeight="1">
      <c r="A649" s="39"/>
      <c r="B649" s="39"/>
      <c r="C649" s="39"/>
      <c r="D649" s="39"/>
      <c r="E649" s="39"/>
      <c r="G649" s="39"/>
      <c r="H649" s="39"/>
      <c r="I649" s="39"/>
      <c r="O649" s="39"/>
      <c r="Q649" s="39"/>
      <c r="R649" s="39"/>
      <c r="S649" s="39"/>
    </row>
    <row r="650" ht="15.75" customHeight="1">
      <c r="A650" s="39"/>
      <c r="B650" s="39"/>
      <c r="C650" s="39"/>
      <c r="D650" s="39"/>
      <c r="E650" s="39"/>
      <c r="G650" s="39"/>
      <c r="H650" s="39"/>
      <c r="I650" s="39"/>
      <c r="O650" s="39"/>
      <c r="Q650" s="39"/>
      <c r="R650" s="39"/>
      <c r="S650" s="39"/>
    </row>
    <row r="651" ht="15.75" customHeight="1">
      <c r="A651" s="39"/>
      <c r="B651" s="39"/>
      <c r="C651" s="39"/>
      <c r="D651" s="39"/>
      <c r="E651" s="39"/>
      <c r="G651" s="39"/>
      <c r="H651" s="39"/>
      <c r="I651" s="39"/>
      <c r="O651" s="39"/>
      <c r="Q651" s="39"/>
      <c r="R651" s="39"/>
      <c r="S651" s="39"/>
    </row>
    <row r="652" ht="15.75" customHeight="1">
      <c r="A652" s="39"/>
      <c r="B652" s="39"/>
      <c r="C652" s="39"/>
      <c r="D652" s="39"/>
      <c r="E652" s="39"/>
      <c r="G652" s="39"/>
      <c r="H652" s="39"/>
      <c r="I652" s="39"/>
      <c r="O652" s="39"/>
      <c r="Q652" s="39"/>
      <c r="R652" s="39"/>
      <c r="S652" s="39"/>
    </row>
    <row r="653" ht="15.75" customHeight="1">
      <c r="A653" s="39"/>
      <c r="B653" s="39"/>
      <c r="C653" s="39"/>
      <c r="D653" s="39"/>
      <c r="E653" s="39"/>
      <c r="G653" s="39"/>
      <c r="H653" s="39"/>
      <c r="I653" s="39"/>
      <c r="O653" s="39"/>
      <c r="Q653" s="39"/>
      <c r="R653" s="39"/>
      <c r="S653" s="39"/>
    </row>
    <row r="654" ht="15.75" customHeight="1">
      <c r="A654" s="39"/>
      <c r="B654" s="39"/>
      <c r="C654" s="39"/>
      <c r="D654" s="39"/>
      <c r="E654" s="39"/>
      <c r="G654" s="39"/>
      <c r="H654" s="39"/>
      <c r="I654" s="39"/>
      <c r="O654" s="39"/>
      <c r="Q654" s="39"/>
      <c r="R654" s="39"/>
      <c r="S654" s="39"/>
    </row>
    <row r="655" ht="15.75" customHeight="1">
      <c r="A655" s="39"/>
      <c r="B655" s="39"/>
      <c r="C655" s="39"/>
      <c r="D655" s="39"/>
      <c r="E655" s="39"/>
      <c r="G655" s="39"/>
      <c r="H655" s="39"/>
      <c r="I655" s="39"/>
      <c r="O655" s="39"/>
      <c r="Q655" s="39"/>
      <c r="R655" s="39"/>
      <c r="S655" s="39"/>
    </row>
    <row r="656" ht="15.75" customHeight="1">
      <c r="A656" s="39"/>
      <c r="B656" s="39"/>
      <c r="C656" s="39"/>
      <c r="D656" s="39"/>
      <c r="E656" s="39"/>
      <c r="G656" s="39"/>
      <c r="H656" s="39"/>
      <c r="I656" s="39"/>
      <c r="O656" s="39"/>
      <c r="Q656" s="39"/>
      <c r="R656" s="39"/>
      <c r="S656" s="39"/>
    </row>
    <row r="657" ht="15.75" customHeight="1">
      <c r="A657" s="39"/>
      <c r="B657" s="39"/>
      <c r="C657" s="39"/>
      <c r="D657" s="39"/>
      <c r="E657" s="39"/>
      <c r="G657" s="39"/>
      <c r="H657" s="39"/>
      <c r="I657" s="39"/>
      <c r="O657" s="39"/>
      <c r="Q657" s="39"/>
      <c r="R657" s="39"/>
      <c r="S657" s="39"/>
    </row>
    <row r="658" ht="15.75" customHeight="1">
      <c r="A658" s="39"/>
      <c r="B658" s="39"/>
      <c r="C658" s="39"/>
      <c r="D658" s="39"/>
      <c r="E658" s="39"/>
      <c r="G658" s="39"/>
      <c r="H658" s="39"/>
      <c r="I658" s="39"/>
      <c r="O658" s="39"/>
      <c r="Q658" s="39"/>
      <c r="R658" s="39"/>
      <c r="S658" s="39"/>
    </row>
    <row r="659" ht="15.75" customHeight="1">
      <c r="A659" s="39"/>
      <c r="B659" s="39"/>
      <c r="C659" s="39"/>
      <c r="D659" s="39"/>
      <c r="E659" s="39"/>
      <c r="G659" s="39"/>
      <c r="H659" s="39"/>
      <c r="I659" s="39"/>
      <c r="O659" s="39"/>
      <c r="Q659" s="39"/>
      <c r="R659" s="39"/>
      <c r="S659" s="39"/>
    </row>
    <row r="660" ht="15.75" customHeight="1">
      <c r="A660" s="39"/>
      <c r="B660" s="39"/>
      <c r="C660" s="39"/>
      <c r="D660" s="39"/>
      <c r="E660" s="39"/>
      <c r="G660" s="39"/>
      <c r="H660" s="39"/>
      <c r="I660" s="39"/>
      <c r="O660" s="39"/>
      <c r="Q660" s="39"/>
      <c r="R660" s="39"/>
      <c r="S660" s="39"/>
    </row>
    <row r="661" ht="15.75" customHeight="1">
      <c r="A661" s="39"/>
      <c r="B661" s="39"/>
      <c r="C661" s="39"/>
      <c r="D661" s="39"/>
      <c r="E661" s="39"/>
      <c r="G661" s="39"/>
      <c r="H661" s="39"/>
      <c r="I661" s="39"/>
      <c r="O661" s="39"/>
      <c r="Q661" s="39"/>
      <c r="R661" s="39"/>
      <c r="S661" s="39"/>
    </row>
    <row r="662" ht="15.75" customHeight="1">
      <c r="A662" s="39"/>
      <c r="B662" s="39"/>
      <c r="C662" s="39"/>
      <c r="D662" s="39"/>
      <c r="E662" s="39"/>
      <c r="G662" s="39"/>
      <c r="H662" s="39"/>
      <c r="I662" s="39"/>
      <c r="O662" s="39"/>
      <c r="Q662" s="39"/>
      <c r="R662" s="39"/>
      <c r="S662" s="39"/>
    </row>
    <row r="663" ht="15.75" customHeight="1">
      <c r="A663" s="39"/>
      <c r="B663" s="39"/>
      <c r="C663" s="39"/>
      <c r="D663" s="39"/>
      <c r="E663" s="39"/>
      <c r="G663" s="39"/>
      <c r="H663" s="39"/>
      <c r="I663" s="39"/>
      <c r="O663" s="39"/>
      <c r="Q663" s="39"/>
      <c r="R663" s="39"/>
      <c r="S663" s="39"/>
    </row>
    <row r="664" ht="15.75" customHeight="1">
      <c r="A664" s="39"/>
      <c r="B664" s="39"/>
      <c r="C664" s="39"/>
      <c r="D664" s="39"/>
      <c r="E664" s="39"/>
      <c r="G664" s="39"/>
      <c r="H664" s="39"/>
      <c r="I664" s="39"/>
      <c r="O664" s="39"/>
      <c r="Q664" s="39"/>
      <c r="R664" s="39"/>
      <c r="S664" s="39"/>
    </row>
    <row r="665" ht="15.75" customHeight="1">
      <c r="A665" s="39"/>
      <c r="B665" s="39"/>
      <c r="C665" s="39"/>
      <c r="D665" s="39"/>
      <c r="E665" s="39"/>
      <c r="G665" s="39"/>
      <c r="H665" s="39"/>
      <c r="I665" s="39"/>
      <c r="O665" s="39"/>
      <c r="Q665" s="39"/>
      <c r="R665" s="39"/>
      <c r="S665" s="39"/>
    </row>
    <row r="666" ht="15.75" customHeight="1">
      <c r="A666" s="39"/>
      <c r="B666" s="39"/>
      <c r="C666" s="39"/>
      <c r="D666" s="39"/>
      <c r="E666" s="39"/>
      <c r="G666" s="39"/>
      <c r="H666" s="39"/>
      <c r="I666" s="39"/>
      <c r="O666" s="39"/>
      <c r="Q666" s="39"/>
      <c r="R666" s="39"/>
      <c r="S666" s="39"/>
    </row>
    <row r="667" ht="15.75" customHeight="1">
      <c r="A667" s="39"/>
      <c r="B667" s="39"/>
      <c r="C667" s="39"/>
      <c r="D667" s="39"/>
      <c r="E667" s="39"/>
      <c r="G667" s="39"/>
      <c r="H667" s="39"/>
      <c r="I667" s="39"/>
      <c r="O667" s="39"/>
      <c r="Q667" s="39"/>
      <c r="R667" s="39"/>
      <c r="S667" s="39"/>
    </row>
    <row r="668" ht="15.75" customHeight="1">
      <c r="A668" s="39"/>
      <c r="B668" s="39"/>
      <c r="C668" s="39"/>
      <c r="D668" s="39"/>
      <c r="E668" s="39"/>
      <c r="G668" s="39"/>
      <c r="H668" s="39"/>
      <c r="I668" s="39"/>
      <c r="O668" s="39"/>
      <c r="Q668" s="39"/>
      <c r="R668" s="39"/>
      <c r="S668" s="39"/>
    </row>
    <row r="669" ht="15.75" customHeight="1">
      <c r="A669" s="39"/>
      <c r="B669" s="39"/>
      <c r="C669" s="39"/>
      <c r="D669" s="39"/>
      <c r="E669" s="39"/>
      <c r="G669" s="39"/>
      <c r="H669" s="39"/>
      <c r="I669" s="39"/>
      <c r="O669" s="39"/>
      <c r="Q669" s="39"/>
      <c r="R669" s="39"/>
      <c r="S669" s="39"/>
    </row>
    <row r="670" ht="15.75" customHeight="1">
      <c r="A670" s="39"/>
      <c r="B670" s="39"/>
      <c r="C670" s="39"/>
      <c r="D670" s="39"/>
      <c r="E670" s="39"/>
      <c r="G670" s="39"/>
      <c r="H670" s="39"/>
      <c r="I670" s="39"/>
      <c r="O670" s="39"/>
      <c r="Q670" s="39"/>
      <c r="R670" s="39"/>
      <c r="S670" s="39"/>
    </row>
    <row r="671" ht="15.75" customHeight="1">
      <c r="A671" s="39"/>
      <c r="B671" s="39"/>
      <c r="C671" s="39"/>
      <c r="D671" s="39"/>
      <c r="E671" s="39"/>
      <c r="G671" s="39"/>
      <c r="H671" s="39"/>
      <c r="I671" s="39"/>
      <c r="O671" s="39"/>
      <c r="Q671" s="39"/>
      <c r="R671" s="39"/>
      <c r="S671" s="39"/>
    </row>
    <row r="672" ht="15.75" customHeight="1">
      <c r="A672" s="39"/>
      <c r="B672" s="39"/>
      <c r="C672" s="39"/>
      <c r="D672" s="39"/>
      <c r="E672" s="39"/>
      <c r="G672" s="39"/>
      <c r="H672" s="39"/>
      <c r="I672" s="39"/>
      <c r="O672" s="39"/>
      <c r="Q672" s="39"/>
      <c r="R672" s="39"/>
      <c r="S672" s="39"/>
    </row>
    <row r="673" ht="15.75" customHeight="1">
      <c r="A673" s="39"/>
      <c r="B673" s="39"/>
      <c r="C673" s="39"/>
      <c r="D673" s="39"/>
      <c r="E673" s="39"/>
      <c r="G673" s="39"/>
      <c r="H673" s="39"/>
      <c r="I673" s="39"/>
      <c r="O673" s="39"/>
      <c r="Q673" s="39"/>
      <c r="R673" s="39"/>
      <c r="S673" s="39"/>
    </row>
    <row r="674" ht="15.75" customHeight="1">
      <c r="A674" s="39"/>
      <c r="B674" s="39"/>
      <c r="C674" s="39"/>
      <c r="D674" s="39"/>
      <c r="E674" s="39"/>
      <c r="G674" s="39"/>
      <c r="H674" s="39"/>
      <c r="I674" s="39"/>
      <c r="O674" s="39"/>
      <c r="Q674" s="39"/>
      <c r="R674" s="39"/>
      <c r="S674" s="39"/>
    </row>
    <row r="675" ht="15.75" customHeight="1">
      <c r="A675" s="39"/>
      <c r="B675" s="39"/>
      <c r="C675" s="39"/>
      <c r="D675" s="39"/>
      <c r="E675" s="39"/>
      <c r="G675" s="39"/>
      <c r="H675" s="39"/>
      <c r="I675" s="39"/>
      <c r="O675" s="39"/>
      <c r="Q675" s="39"/>
      <c r="R675" s="39"/>
      <c r="S675" s="39"/>
    </row>
    <row r="676" ht="15.75" customHeight="1">
      <c r="A676" s="39"/>
      <c r="B676" s="39"/>
      <c r="C676" s="39"/>
      <c r="D676" s="39"/>
      <c r="E676" s="39"/>
      <c r="G676" s="39"/>
      <c r="H676" s="39"/>
      <c r="I676" s="39"/>
      <c r="O676" s="39"/>
      <c r="Q676" s="39"/>
      <c r="R676" s="39"/>
      <c r="S676" s="39"/>
    </row>
    <row r="677" ht="15.75" customHeight="1">
      <c r="A677" s="39"/>
      <c r="B677" s="39"/>
      <c r="C677" s="39"/>
      <c r="D677" s="39"/>
      <c r="E677" s="39"/>
      <c r="G677" s="39"/>
      <c r="H677" s="39"/>
      <c r="I677" s="39"/>
      <c r="O677" s="39"/>
      <c r="Q677" s="39"/>
      <c r="R677" s="39"/>
      <c r="S677" s="39"/>
    </row>
    <row r="678" ht="15.75" customHeight="1">
      <c r="A678" s="39"/>
      <c r="B678" s="39"/>
      <c r="C678" s="39"/>
      <c r="D678" s="39"/>
      <c r="E678" s="39"/>
      <c r="G678" s="39"/>
      <c r="H678" s="39"/>
      <c r="I678" s="39"/>
      <c r="O678" s="39"/>
      <c r="Q678" s="39"/>
      <c r="R678" s="39"/>
      <c r="S678" s="39"/>
    </row>
    <row r="679" ht="15.75" customHeight="1">
      <c r="A679" s="39"/>
      <c r="B679" s="39"/>
      <c r="C679" s="39"/>
      <c r="D679" s="39"/>
      <c r="E679" s="39"/>
      <c r="G679" s="39"/>
      <c r="H679" s="39"/>
      <c r="I679" s="39"/>
      <c r="O679" s="39"/>
      <c r="Q679" s="39"/>
      <c r="R679" s="39"/>
      <c r="S679" s="39"/>
    </row>
    <row r="680" ht="15.75" customHeight="1">
      <c r="A680" s="39"/>
      <c r="B680" s="39"/>
      <c r="C680" s="39"/>
      <c r="D680" s="39"/>
      <c r="E680" s="39"/>
      <c r="G680" s="39"/>
      <c r="H680" s="39"/>
      <c r="I680" s="39"/>
      <c r="O680" s="39"/>
      <c r="Q680" s="39"/>
      <c r="R680" s="39"/>
      <c r="S680" s="39"/>
    </row>
    <row r="681" ht="15.75" customHeight="1">
      <c r="A681" s="39"/>
      <c r="B681" s="39"/>
      <c r="C681" s="39"/>
      <c r="D681" s="39"/>
      <c r="E681" s="39"/>
      <c r="G681" s="39"/>
      <c r="H681" s="39"/>
      <c r="I681" s="39"/>
      <c r="O681" s="39"/>
      <c r="Q681" s="39"/>
      <c r="R681" s="39"/>
      <c r="S681" s="39"/>
    </row>
    <row r="682" ht="15.75" customHeight="1">
      <c r="A682" s="39"/>
      <c r="B682" s="39"/>
      <c r="C682" s="39"/>
      <c r="D682" s="39"/>
      <c r="E682" s="39"/>
      <c r="G682" s="39"/>
      <c r="H682" s="39"/>
      <c r="I682" s="39"/>
      <c r="O682" s="39"/>
      <c r="Q682" s="39"/>
      <c r="R682" s="39"/>
      <c r="S682" s="39"/>
    </row>
    <row r="683" ht="15.75" customHeight="1">
      <c r="A683" s="39"/>
      <c r="B683" s="39"/>
      <c r="C683" s="39"/>
      <c r="D683" s="39"/>
      <c r="E683" s="39"/>
      <c r="G683" s="39"/>
      <c r="H683" s="39"/>
      <c r="I683" s="39"/>
      <c r="O683" s="39"/>
      <c r="Q683" s="39"/>
      <c r="R683" s="39"/>
      <c r="S683" s="39"/>
    </row>
    <row r="684" ht="15.75" customHeight="1">
      <c r="A684" s="39"/>
      <c r="B684" s="39"/>
      <c r="C684" s="39"/>
      <c r="D684" s="39"/>
      <c r="E684" s="39"/>
      <c r="G684" s="39"/>
      <c r="H684" s="39"/>
      <c r="I684" s="39"/>
      <c r="O684" s="39"/>
      <c r="Q684" s="39"/>
      <c r="R684" s="39"/>
      <c r="S684" s="39"/>
    </row>
    <row r="685" ht="15.75" customHeight="1">
      <c r="A685" s="39"/>
      <c r="B685" s="39"/>
      <c r="C685" s="39"/>
      <c r="D685" s="39"/>
      <c r="E685" s="39"/>
      <c r="G685" s="39"/>
      <c r="H685" s="39"/>
      <c r="I685" s="39"/>
      <c r="O685" s="39"/>
      <c r="Q685" s="39"/>
      <c r="R685" s="39"/>
      <c r="S685" s="39"/>
    </row>
    <row r="686" ht="15.75" customHeight="1">
      <c r="A686" s="39"/>
      <c r="B686" s="39"/>
      <c r="C686" s="39"/>
      <c r="D686" s="39"/>
      <c r="E686" s="39"/>
      <c r="G686" s="39"/>
      <c r="H686" s="39"/>
      <c r="I686" s="39"/>
      <c r="O686" s="39"/>
      <c r="Q686" s="39"/>
      <c r="R686" s="39"/>
      <c r="S686" s="39"/>
    </row>
    <row r="687" ht="15.75" customHeight="1">
      <c r="A687" s="39"/>
      <c r="B687" s="39"/>
      <c r="C687" s="39"/>
      <c r="D687" s="39"/>
      <c r="E687" s="39"/>
      <c r="G687" s="39"/>
      <c r="H687" s="39"/>
      <c r="I687" s="39"/>
      <c r="O687" s="39"/>
      <c r="Q687" s="39"/>
      <c r="R687" s="39"/>
      <c r="S687" s="39"/>
    </row>
    <row r="688" ht="15.75" customHeight="1">
      <c r="A688" s="39"/>
      <c r="B688" s="39"/>
      <c r="C688" s="39"/>
      <c r="D688" s="39"/>
      <c r="E688" s="39"/>
      <c r="G688" s="39"/>
      <c r="H688" s="39"/>
      <c r="I688" s="39"/>
      <c r="O688" s="39"/>
      <c r="Q688" s="39"/>
      <c r="R688" s="39"/>
      <c r="S688" s="39"/>
    </row>
    <row r="689" ht="15.75" customHeight="1">
      <c r="A689" s="39"/>
      <c r="B689" s="39"/>
      <c r="C689" s="39"/>
      <c r="D689" s="39"/>
      <c r="E689" s="39"/>
      <c r="G689" s="39"/>
      <c r="H689" s="39"/>
      <c r="I689" s="39"/>
      <c r="O689" s="39"/>
      <c r="Q689" s="39"/>
      <c r="R689" s="39"/>
      <c r="S689" s="39"/>
    </row>
    <row r="690" ht="15.75" customHeight="1">
      <c r="A690" s="39"/>
      <c r="B690" s="39"/>
      <c r="C690" s="39"/>
      <c r="D690" s="39"/>
      <c r="E690" s="39"/>
      <c r="G690" s="39"/>
      <c r="H690" s="39"/>
      <c r="I690" s="39"/>
      <c r="O690" s="39"/>
      <c r="Q690" s="39"/>
      <c r="R690" s="39"/>
      <c r="S690" s="39"/>
    </row>
    <row r="691" ht="15.75" customHeight="1">
      <c r="A691" s="39"/>
      <c r="B691" s="39"/>
      <c r="C691" s="39"/>
      <c r="D691" s="39"/>
      <c r="E691" s="39"/>
      <c r="G691" s="39"/>
      <c r="H691" s="39"/>
      <c r="I691" s="39"/>
      <c r="O691" s="39"/>
      <c r="Q691" s="39"/>
      <c r="R691" s="39"/>
      <c r="S691" s="39"/>
    </row>
    <row r="692" ht="15.75" customHeight="1">
      <c r="A692" s="39"/>
      <c r="B692" s="39"/>
      <c r="C692" s="39"/>
      <c r="D692" s="39"/>
      <c r="E692" s="39"/>
      <c r="G692" s="39"/>
      <c r="H692" s="39"/>
      <c r="I692" s="39"/>
      <c r="O692" s="39"/>
      <c r="Q692" s="39"/>
      <c r="R692" s="39"/>
      <c r="S692" s="39"/>
    </row>
    <row r="693" ht="15.75" customHeight="1">
      <c r="A693" s="39"/>
      <c r="B693" s="39"/>
      <c r="C693" s="39"/>
      <c r="D693" s="39"/>
      <c r="E693" s="39"/>
      <c r="G693" s="39"/>
      <c r="H693" s="39"/>
      <c r="I693" s="39"/>
      <c r="O693" s="39"/>
      <c r="Q693" s="39"/>
      <c r="R693" s="39"/>
      <c r="S693" s="39"/>
    </row>
    <row r="694" ht="15.75" customHeight="1">
      <c r="A694" s="39"/>
      <c r="B694" s="39"/>
      <c r="C694" s="39"/>
      <c r="D694" s="39"/>
      <c r="E694" s="39"/>
      <c r="G694" s="39"/>
      <c r="H694" s="39"/>
      <c r="I694" s="39"/>
      <c r="O694" s="39"/>
      <c r="Q694" s="39"/>
      <c r="R694" s="39"/>
      <c r="S694" s="39"/>
    </row>
    <row r="695" ht="15.75" customHeight="1">
      <c r="A695" s="39"/>
      <c r="B695" s="39"/>
      <c r="C695" s="39"/>
      <c r="D695" s="39"/>
      <c r="E695" s="39"/>
      <c r="G695" s="39"/>
      <c r="H695" s="39"/>
      <c r="I695" s="39"/>
      <c r="O695" s="39"/>
      <c r="Q695" s="39"/>
      <c r="R695" s="39"/>
      <c r="S695" s="39"/>
    </row>
    <row r="696" ht="15.75" customHeight="1">
      <c r="A696" s="39"/>
      <c r="B696" s="39"/>
      <c r="C696" s="39"/>
      <c r="D696" s="39"/>
      <c r="E696" s="39"/>
      <c r="G696" s="39"/>
      <c r="H696" s="39"/>
      <c r="I696" s="39"/>
      <c r="O696" s="39"/>
      <c r="Q696" s="39"/>
      <c r="R696" s="39"/>
      <c r="S696" s="39"/>
    </row>
    <row r="697" ht="15.75" customHeight="1">
      <c r="A697" s="39"/>
      <c r="B697" s="39"/>
      <c r="C697" s="39"/>
      <c r="D697" s="39"/>
      <c r="E697" s="39"/>
      <c r="G697" s="39"/>
      <c r="H697" s="39"/>
      <c r="I697" s="39"/>
      <c r="O697" s="39"/>
      <c r="Q697" s="39"/>
      <c r="R697" s="39"/>
      <c r="S697" s="39"/>
    </row>
    <row r="698" ht="15.75" customHeight="1">
      <c r="A698" s="39"/>
      <c r="B698" s="39"/>
      <c r="C698" s="39"/>
      <c r="D698" s="39"/>
      <c r="E698" s="39"/>
      <c r="G698" s="39"/>
      <c r="H698" s="39"/>
      <c r="I698" s="39"/>
      <c r="O698" s="39"/>
      <c r="Q698" s="39"/>
      <c r="R698" s="39"/>
      <c r="S698" s="39"/>
    </row>
    <row r="699" ht="15.75" customHeight="1">
      <c r="A699" s="39"/>
      <c r="B699" s="39"/>
      <c r="C699" s="39"/>
      <c r="D699" s="39"/>
      <c r="E699" s="39"/>
      <c r="G699" s="39"/>
      <c r="H699" s="39"/>
      <c r="I699" s="39"/>
      <c r="O699" s="39"/>
      <c r="Q699" s="39"/>
      <c r="R699" s="39"/>
      <c r="S699" s="39"/>
    </row>
    <row r="700" ht="15.75" customHeight="1">
      <c r="A700" s="39"/>
      <c r="B700" s="39"/>
      <c r="C700" s="39"/>
      <c r="D700" s="39"/>
      <c r="E700" s="39"/>
      <c r="G700" s="39"/>
      <c r="H700" s="39"/>
      <c r="I700" s="39"/>
      <c r="O700" s="39"/>
      <c r="Q700" s="39"/>
      <c r="R700" s="39"/>
      <c r="S700" s="39"/>
    </row>
    <row r="701" ht="15.75" customHeight="1">
      <c r="A701" s="39"/>
      <c r="B701" s="39"/>
      <c r="C701" s="39"/>
      <c r="D701" s="39"/>
      <c r="E701" s="39"/>
      <c r="G701" s="39"/>
      <c r="H701" s="39"/>
      <c r="I701" s="39"/>
      <c r="O701" s="39"/>
      <c r="Q701" s="39"/>
      <c r="R701" s="39"/>
      <c r="S701" s="39"/>
    </row>
    <row r="702" ht="15.75" customHeight="1">
      <c r="A702" s="39"/>
      <c r="B702" s="39"/>
      <c r="C702" s="39"/>
      <c r="D702" s="39"/>
      <c r="E702" s="39"/>
      <c r="G702" s="39"/>
      <c r="H702" s="39"/>
      <c r="I702" s="39"/>
      <c r="O702" s="39"/>
      <c r="Q702" s="39"/>
      <c r="R702" s="39"/>
      <c r="S702" s="39"/>
    </row>
    <row r="703" ht="15.75" customHeight="1">
      <c r="A703" s="39"/>
      <c r="B703" s="39"/>
      <c r="C703" s="39"/>
      <c r="D703" s="39"/>
      <c r="E703" s="39"/>
      <c r="G703" s="39"/>
      <c r="H703" s="39"/>
      <c r="I703" s="39"/>
      <c r="O703" s="39"/>
      <c r="Q703" s="39"/>
      <c r="R703" s="39"/>
      <c r="S703" s="39"/>
    </row>
    <row r="704" ht="15.75" customHeight="1">
      <c r="A704" s="39"/>
      <c r="B704" s="39"/>
      <c r="C704" s="39"/>
      <c r="D704" s="39"/>
      <c r="E704" s="39"/>
      <c r="G704" s="39"/>
      <c r="H704" s="39"/>
      <c r="I704" s="39"/>
      <c r="O704" s="39"/>
      <c r="Q704" s="39"/>
      <c r="R704" s="39"/>
      <c r="S704" s="39"/>
    </row>
    <row r="705" ht="15.75" customHeight="1">
      <c r="A705" s="39"/>
      <c r="B705" s="39"/>
      <c r="C705" s="39"/>
      <c r="D705" s="39"/>
      <c r="E705" s="39"/>
      <c r="G705" s="39"/>
      <c r="H705" s="39"/>
      <c r="I705" s="39"/>
      <c r="O705" s="39"/>
      <c r="Q705" s="39"/>
      <c r="R705" s="39"/>
      <c r="S705" s="39"/>
    </row>
    <row r="706" ht="15.75" customHeight="1">
      <c r="A706" s="39"/>
      <c r="B706" s="39"/>
      <c r="C706" s="39"/>
      <c r="D706" s="39"/>
      <c r="E706" s="39"/>
      <c r="G706" s="39"/>
      <c r="H706" s="39"/>
      <c r="I706" s="39"/>
      <c r="O706" s="39"/>
      <c r="Q706" s="39"/>
      <c r="R706" s="39"/>
      <c r="S706" s="39"/>
    </row>
    <row r="707" ht="15.75" customHeight="1">
      <c r="A707" s="39"/>
      <c r="B707" s="39"/>
      <c r="C707" s="39"/>
      <c r="D707" s="39"/>
      <c r="E707" s="39"/>
      <c r="G707" s="39"/>
      <c r="H707" s="39"/>
      <c r="I707" s="39"/>
      <c r="O707" s="39"/>
      <c r="Q707" s="39"/>
      <c r="R707" s="39"/>
      <c r="S707" s="39"/>
    </row>
    <row r="708" ht="15.75" customHeight="1">
      <c r="A708" s="39"/>
      <c r="B708" s="39"/>
      <c r="C708" s="39"/>
      <c r="D708" s="39"/>
      <c r="E708" s="39"/>
      <c r="G708" s="39"/>
      <c r="H708" s="39"/>
      <c r="I708" s="39"/>
      <c r="O708" s="39"/>
      <c r="Q708" s="39"/>
      <c r="R708" s="39"/>
      <c r="S708" s="39"/>
    </row>
    <row r="709" ht="15.75" customHeight="1">
      <c r="A709" s="39"/>
      <c r="B709" s="39"/>
      <c r="C709" s="39"/>
      <c r="D709" s="39"/>
      <c r="E709" s="39"/>
      <c r="G709" s="39"/>
      <c r="H709" s="39"/>
      <c r="I709" s="39"/>
      <c r="O709" s="39"/>
      <c r="Q709" s="39"/>
      <c r="R709" s="39"/>
      <c r="S709" s="39"/>
    </row>
    <row r="710" ht="15.75" customHeight="1">
      <c r="A710" s="39"/>
      <c r="B710" s="39"/>
      <c r="C710" s="39"/>
      <c r="D710" s="39"/>
      <c r="E710" s="39"/>
      <c r="G710" s="39"/>
      <c r="H710" s="39"/>
      <c r="I710" s="39"/>
      <c r="O710" s="39"/>
      <c r="Q710" s="39"/>
      <c r="R710" s="39"/>
      <c r="S710" s="39"/>
    </row>
    <row r="711" ht="15.75" customHeight="1">
      <c r="A711" s="39"/>
      <c r="B711" s="39"/>
      <c r="C711" s="39"/>
      <c r="D711" s="39"/>
      <c r="E711" s="39"/>
      <c r="G711" s="39"/>
      <c r="H711" s="39"/>
      <c r="I711" s="39"/>
      <c r="O711" s="39"/>
      <c r="Q711" s="39"/>
      <c r="R711" s="39"/>
      <c r="S711" s="39"/>
    </row>
    <row r="712" ht="15.75" customHeight="1">
      <c r="A712" s="39"/>
      <c r="B712" s="39"/>
      <c r="C712" s="39"/>
      <c r="D712" s="39"/>
      <c r="E712" s="39"/>
      <c r="G712" s="39"/>
      <c r="H712" s="39"/>
      <c r="I712" s="39"/>
      <c r="O712" s="39"/>
      <c r="Q712" s="39"/>
      <c r="R712" s="39"/>
      <c r="S712" s="39"/>
    </row>
    <row r="713" ht="15.75" customHeight="1">
      <c r="A713" s="39"/>
      <c r="B713" s="39"/>
      <c r="C713" s="39"/>
      <c r="D713" s="39"/>
      <c r="E713" s="39"/>
      <c r="G713" s="39"/>
      <c r="H713" s="39"/>
      <c r="I713" s="39"/>
      <c r="O713" s="39"/>
      <c r="Q713" s="39"/>
      <c r="R713" s="39"/>
      <c r="S713" s="39"/>
    </row>
    <row r="714" ht="15.75" customHeight="1">
      <c r="A714" s="39"/>
      <c r="B714" s="39"/>
      <c r="C714" s="39"/>
      <c r="D714" s="39"/>
      <c r="E714" s="39"/>
      <c r="G714" s="39"/>
      <c r="H714" s="39"/>
      <c r="I714" s="39"/>
      <c r="O714" s="39"/>
      <c r="Q714" s="39"/>
      <c r="R714" s="39"/>
      <c r="S714" s="39"/>
    </row>
    <row r="715" ht="15.75" customHeight="1">
      <c r="A715" s="39"/>
      <c r="B715" s="39"/>
      <c r="C715" s="39"/>
      <c r="D715" s="39"/>
      <c r="E715" s="39"/>
      <c r="G715" s="39"/>
      <c r="H715" s="39"/>
      <c r="I715" s="39"/>
      <c r="O715" s="39"/>
      <c r="Q715" s="39"/>
      <c r="R715" s="39"/>
      <c r="S715" s="39"/>
    </row>
    <row r="716" ht="15.75" customHeight="1">
      <c r="A716" s="39"/>
      <c r="B716" s="39"/>
      <c r="C716" s="39"/>
      <c r="D716" s="39"/>
      <c r="E716" s="39"/>
      <c r="G716" s="39"/>
      <c r="H716" s="39"/>
      <c r="I716" s="39"/>
      <c r="O716" s="39"/>
      <c r="Q716" s="39"/>
      <c r="R716" s="39"/>
      <c r="S716" s="39"/>
    </row>
    <row r="717" ht="15.75" customHeight="1">
      <c r="A717" s="39"/>
      <c r="B717" s="39"/>
      <c r="C717" s="39"/>
      <c r="D717" s="39"/>
      <c r="E717" s="39"/>
      <c r="G717" s="39"/>
      <c r="H717" s="39"/>
      <c r="I717" s="39"/>
      <c r="O717" s="39"/>
      <c r="Q717" s="39"/>
      <c r="R717" s="39"/>
      <c r="S717" s="39"/>
    </row>
    <row r="718" ht="15.75" customHeight="1">
      <c r="A718" s="39"/>
      <c r="B718" s="39"/>
      <c r="C718" s="39"/>
      <c r="D718" s="39"/>
      <c r="E718" s="39"/>
      <c r="G718" s="39"/>
      <c r="H718" s="39"/>
      <c r="I718" s="39"/>
      <c r="O718" s="39"/>
      <c r="Q718" s="39"/>
      <c r="R718" s="39"/>
      <c r="S718" s="39"/>
    </row>
    <row r="719" ht="15.75" customHeight="1">
      <c r="A719" s="39"/>
      <c r="B719" s="39"/>
      <c r="C719" s="39"/>
      <c r="D719" s="39"/>
      <c r="E719" s="39"/>
      <c r="G719" s="39"/>
      <c r="H719" s="39"/>
      <c r="I719" s="39"/>
      <c r="O719" s="39"/>
      <c r="Q719" s="39"/>
      <c r="R719" s="39"/>
      <c r="S719" s="39"/>
    </row>
    <row r="720" ht="15.75" customHeight="1">
      <c r="A720" s="39"/>
      <c r="B720" s="39"/>
      <c r="C720" s="39"/>
      <c r="D720" s="39"/>
      <c r="E720" s="39"/>
      <c r="G720" s="39"/>
      <c r="H720" s="39"/>
      <c r="I720" s="39"/>
      <c r="O720" s="39"/>
      <c r="Q720" s="39"/>
      <c r="R720" s="39"/>
      <c r="S720" s="39"/>
    </row>
    <row r="721" ht="15.75" customHeight="1">
      <c r="A721" s="39"/>
      <c r="B721" s="39"/>
      <c r="C721" s="39"/>
      <c r="D721" s="39"/>
      <c r="E721" s="39"/>
      <c r="G721" s="39"/>
      <c r="H721" s="39"/>
      <c r="I721" s="39"/>
      <c r="O721" s="39"/>
      <c r="Q721" s="39"/>
      <c r="R721" s="39"/>
      <c r="S721" s="39"/>
    </row>
    <row r="722" ht="15.75" customHeight="1">
      <c r="A722" s="39"/>
      <c r="B722" s="39"/>
      <c r="C722" s="39"/>
      <c r="D722" s="39"/>
      <c r="E722" s="39"/>
      <c r="G722" s="39"/>
      <c r="H722" s="39"/>
      <c r="I722" s="39"/>
      <c r="O722" s="39"/>
      <c r="Q722" s="39"/>
      <c r="R722" s="39"/>
      <c r="S722" s="39"/>
    </row>
    <row r="723" ht="15.75" customHeight="1">
      <c r="A723" s="39"/>
      <c r="B723" s="39"/>
      <c r="C723" s="39"/>
      <c r="D723" s="39"/>
      <c r="E723" s="39"/>
      <c r="G723" s="39"/>
      <c r="H723" s="39"/>
      <c r="I723" s="39"/>
      <c r="O723" s="39"/>
      <c r="Q723" s="39"/>
      <c r="R723" s="39"/>
      <c r="S723" s="39"/>
    </row>
    <row r="724" ht="15.75" customHeight="1">
      <c r="A724" s="39"/>
      <c r="B724" s="39"/>
      <c r="C724" s="39"/>
      <c r="D724" s="39"/>
      <c r="E724" s="39"/>
      <c r="G724" s="39"/>
      <c r="H724" s="39"/>
      <c r="I724" s="39"/>
      <c r="O724" s="39"/>
      <c r="Q724" s="39"/>
      <c r="R724" s="39"/>
      <c r="S724" s="39"/>
    </row>
    <row r="725" ht="15.75" customHeight="1">
      <c r="A725" s="39"/>
      <c r="B725" s="39"/>
      <c r="C725" s="39"/>
      <c r="D725" s="39"/>
      <c r="E725" s="39"/>
      <c r="G725" s="39"/>
      <c r="H725" s="39"/>
      <c r="I725" s="39"/>
      <c r="O725" s="39"/>
      <c r="Q725" s="39"/>
      <c r="R725" s="39"/>
      <c r="S725" s="39"/>
    </row>
    <row r="726" ht="15.75" customHeight="1">
      <c r="A726" s="39"/>
      <c r="B726" s="39"/>
      <c r="C726" s="39"/>
      <c r="D726" s="39"/>
      <c r="E726" s="39"/>
      <c r="G726" s="39"/>
      <c r="H726" s="39"/>
      <c r="I726" s="39"/>
      <c r="O726" s="39"/>
      <c r="Q726" s="39"/>
      <c r="R726" s="39"/>
      <c r="S726" s="39"/>
    </row>
    <row r="727" ht="15.75" customHeight="1">
      <c r="A727" s="39"/>
      <c r="B727" s="39"/>
      <c r="C727" s="39"/>
      <c r="D727" s="39"/>
      <c r="E727" s="39"/>
      <c r="G727" s="39"/>
      <c r="H727" s="39"/>
      <c r="I727" s="39"/>
      <c r="O727" s="39"/>
      <c r="Q727" s="39"/>
      <c r="R727" s="39"/>
      <c r="S727" s="39"/>
    </row>
    <row r="728" ht="15.75" customHeight="1">
      <c r="A728" s="39"/>
      <c r="B728" s="39"/>
      <c r="C728" s="39"/>
      <c r="D728" s="39"/>
      <c r="E728" s="39"/>
      <c r="G728" s="39"/>
      <c r="H728" s="39"/>
      <c r="I728" s="39"/>
      <c r="O728" s="39"/>
      <c r="Q728" s="39"/>
      <c r="R728" s="39"/>
      <c r="S728" s="39"/>
    </row>
    <row r="729" ht="15.75" customHeight="1">
      <c r="A729" s="39"/>
      <c r="B729" s="39"/>
      <c r="C729" s="39"/>
      <c r="D729" s="39"/>
      <c r="E729" s="39"/>
      <c r="G729" s="39"/>
      <c r="H729" s="39"/>
      <c r="I729" s="39"/>
      <c r="O729" s="39"/>
      <c r="Q729" s="39"/>
      <c r="R729" s="39"/>
      <c r="S729" s="39"/>
    </row>
    <row r="730" ht="15.75" customHeight="1">
      <c r="A730" s="39"/>
      <c r="B730" s="39"/>
      <c r="C730" s="39"/>
      <c r="D730" s="39"/>
      <c r="E730" s="39"/>
      <c r="G730" s="39"/>
      <c r="H730" s="39"/>
      <c r="I730" s="39"/>
      <c r="O730" s="39"/>
      <c r="Q730" s="39"/>
      <c r="R730" s="39"/>
      <c r="S730" s="39"/>
    </row>
    <row r="731" ht="15.75" customHeight="1">
      <c r="A731" s="39"/>
      <c r="B731" s="39"/>
      <c r="C731" s="39"/>
      <c r="D731" s="39"/>
      <c r="E731" s="39"/>
      <c r="G731" s="39"/>
      <c r="H731" s="39"/>
      <c r="I731" s="39"/>
      <c r="O731" s="39"/>
      <c r="Q731" s="39"/>
      <c r="R731" s="39"/>
      <c r="S731" s="39"/>
    </row>
    <row r="732" ht="15.75" customHeight="1">
      <c r="A732" s="39"/>
      <c r="B732" s="39"/>
      <c r="C732" s="39"/>
      <c r="D732" s="39"/>
      <c r="E732" s="39"/>
      <c r="G732" s="39"/>
      <c r="H732" s="39"/>
      <c r="I732" s="39"/>
      <c r="O732" s="39"/>
      <c r="Q732" s="39"/>
      <c r="R732" s="39"/>
      <c r="S732" s="39"/>
    </row>
    <row r="733" ht="15.75" customHeight="1">
      <c r="A733" s="39"/>
      <c r="B733" s="39"/>
      <c r="C733" s="39"/>
      <c r="D733" s="39"/>
      <c r="E733" s="39"/>
      <c r="G733" s="39"/>
      <c r="H733" s="39"/>
      <c r="I733" s="39"/>
      <c r="O733" s="39"/>
      <c r="Q733" s="39"/>
      <c r="R733" s="39"/>
      <c r="S733" s="39"/>
    </row>
    <row r="734" ht="15.75" customHeight="1">
      <c r="A734" s="39"/>
      <c r="B734" s="39"/>
      <c r="C734" s="39"/>
      <c r="D734" s="39"/>
      <c r="E734" s="39"/>
      <c r="G734" s="39"/>
      <c r="H734" s="39"/>
      <c r="I734" s="39"/>
      <c r="O734" s="39"/>
      <c r="Q734" s="39"/>
      <c r="R734" s="39"/>
      <c r="S734" s="39"/>
    </row>
    <row r="735" ht="15.75" customHeight="1">
      <c r="A735" s="39"/>
      <c r="B735" s="39"/>
      <c r="C735" s="39"/>
      <c r="D735" s="39"/>
      <c r="E735" s="39"/>
      <c r="G735" s="39"/>
      <c r="H735" s="39"/>
      <c r="I735" s="39"/>
      <c r="O735" s="39"/>
      <c r="Q735" s="39"/>
      <c r="R735" s="39"/>
      <c r="S735" s="39"/>
    </row>
    <row r="736" ht="15.75" customHeight="1">
      <c r="A736" s="39"/>
      <c r="B736" s="39"/>
      <c r="C736" s="39"/>
      <c r="D736" s="39"/>
      <c r="E736" s="39"/>
      <c r="G736" s="39"/>
      <c r="H736" s="39"/>
      <c r="I736" s="39"/>
      <c r="O736" s="39"/>
      <c r="Q736" s="39"/>
      <c r="R736" s="39"/>
      <c r="S736" s="39"/>
    </row>
    <row r="737" ht="15.75" customHeight="1">
      <c r="A737" s="39"/>
      <c r="B737" s="39"/>
      <c r="C737" s="39"/>
      <c r="D737" s="39"/>
      <c r="E737" s="39"/>
      <c r="G737" s="39"/>
      <c r="H737" s="39"/>
      <c r="I737" s="39"/>
      <c r="O737" s="39"/>
      <c r="Q737" s="39"/>
      <c r="R737" s="39"/>
      <c r="S737" s="39"/>
    </row>
    <row r="738" ht="15.75" customHeight="1">
      <c r="A738" s="39"/>
      <c r="B738" s="39"/>
      <c r="C738" s="39"/>
      <c r="D738" s="39"/>
      <c r="E738" s="39"/>
      <c r="G738" s="39"/>
      <c r="H738" s="39"/>
      <c r="I738" s="39"/>
      <c r="O738" s="39"/>
      <c r="Q738" s="39"/>
      <c r="R738" s="39"/>
      <c r="S738" s="39"/>
    </row>
    <row r="739" ht="15.75" customHeight="1">
      <c r="A739" s="39"/>
      <c r="B739" s="39"/>
      <c r="C739" s="39"/>
      <c r="D739" s="39"/>
      <c r="E739" s="39"/>
      <c r="G739" s="39"/>
      <c r="H739" s="39"/>
      <c r="I739" s="39"/>
      <c r="O739" s="39"/>
      <c r="Q739" s="39"/>
      <c r="R739" s="39"/>
      <c r="S739" s="39"/>
    </row>
    <row r="740" ht="15.75" customHeight="1">
      <c r="A740" s="39"/>
      <c r="B740" s="39"/>
      <c r="C740" s="39"/>
      <c r="D740" s="39"/>
      <c r="E740" s="39"/>
      <c r="G740" s="39"/>
      <c r="H740" s="39"/>
      <c r="I740" s="39"/>
      <c r="O740" s="39"/>
      <c r="Q740" s="39"/>
      <c r="R740" s="39"/>
      <c r="S740" s="39"/>
    </row>
    <row r="741" ht="15.75" customHeight="1">
      <c r="A741" s="39"/>
      <c r="B741" s="39"/>
      <c r="C741" s="39"/>
      <c r="D741" s="39"/>
      <c r="E741" s="39"/>
      <c r="G741" s="39"/>
      <c r="H741" s="39"/>
      <c r="I741" s="39"/>
      <c r="O741" s="39"/>
      <c r="Q741" s="39"/>
      <c r="R741" s="39"/>
      <c r="S741" s="39"/>
    </row>
    <row r="742" ht="15.75" customHeight="1">
      <c r="A742" s="39"/>
      <c r="B742" s="39"/>
      <c r="C742" s="39"/>
      <c r="D742" s="39"/>
      <c r="E742" s="39"/>
      <c r="G742" s="39"/>
      <c r="H742" s="39"/>
      <c r="I742" s="39"/>
      <c r="O742" s="39"/>
      <c r="Q742" s="39"/>
      <c r="R742" s="39"/>
      <c r="S742" s="39"/>
    </row>
    <row r="743" ht="15.75" customHeight="1">
      <c r="A743" s="39"/>
      <c r="B743" s="39"/>
      <c r="C743" s="39"/>
      <c r="D743" s="39"/>
      <c r="E743" s="39"/>
      <c r="G743" s="39"/>
      <c r="H743" s="39"/>
      <c r="I743" s="39"/>
      <c r="O743" s="39"/>
      <c r="Q743" s="39"/>
      <c r="R743" s="39"/>
      <c r="S743" s="39"/>
    </row>
    <row r="744" ht="15.75" customHeight="1">
      <c r="A744" s="39"/>
      <c r="B744" s="39"/>
      <c r="C744" s="39"/>
      <c r="D744" s="39"/>
      <c r="E744" s="39"/>
      <c r="G744" s="39"/>
      <c r="H744" s="39"/>
      <c r="I744" s="39"/>
      <c r="O744" s="39"/>
      <c r="Q744" s="39"/>
      <c r="R744" s="39"/>
      <c r="S744" s="39"/>
    </row>
    <row r="745" ht="15.75" customHeight="1">
      <c r="A745" s="39"/>
      <c r="B745" s="39"/>
      <c r="C745" s="39"/>
      <c r="D745" s="39"/>
      <c r="E745" s="39"/>
      <c r="G745" s="39"/>
      <c r="H745" s="39"/>
      <c r="I745" s="39"/>
      <c r="O745" s="39"/>
      <c r="Q745" s="39"/>
      <c r="R745" s="39"/>
      <c r="S745" s="39"/>
    </row>
    <row r="746" ht="15.75" customHeight="1">
      <c r="A746" s="39"/>
      <c r="B746" s="39"/>
      <c r="C746" s="39"/>
      <c r="D746" s="39"/>
      <c r="E746" s="39"/>
      <c r="G746" s="39"/>
      <c r="H746" s="39"/>
      <c r="I746" s="39"/>
      <c r="O746" s="39"/>
      <c r="Q746" s="39"/>
      <c r="R746" s="39"/>
      <c r="S746" s="39"/>
    </row>
    <row r="747" ht="15.75" customHeight="1">
      <c r="A747" s="39"/>
      <c r="B747" s="39"/>
      <c r="C747" s="39"/>
      <c r="D747" s="39"/>
      <c r="E747" s="39"/>
      <c r="G747" s="39"/>
      <c r="H747" s="39"/>
      <c r="I747" s="39"/>
      <c r="O747" s="39"/>
      <c r="Q747" s="39"/>
      <c r="R747" s="39"/>
      <c r="S747" s="39"/>
    </row>
    <row r="748" ht="15.75" customHeight="1">
      <c r="A748" s="39"/>
      <c r="B748" s="39"/>
      <c r="C748" s="39"/>
      <c r="D748" s="39"/>
      <c r="E748" s="39"/>
      <c r="G748" s="39"/>
      <c r="H748" s="39"/>
      <c r="I748" s="39"/>
      <c r="O748" s="39"/>
      <c r="Q748" s="39"/>
      <c r="R748" s="39"/>
      <c r="S748" s="39"/>
    </row>
    <row r="749" ht="15.75" customHeight="1">
      <c r="A749" s="39"/>
      <c r="B749" s="39"/>
      <c r="C749" s="39"/>
      <c r="D749" s="39"/>
      <c r="E749" s="39"/>
      <c r="G749" s="39"/>
      <c r="H749" s="39"/>
      <c r="I749" s="39"/>
      <c r="O749" s="39"/>
      <c r="Q749" s="39"/>
      <c r="R749" s="39"/>
      <c r="S749" s="39"/>
    </row>
    <row r="750" ht="15.75" customHeight="1">
      <c r="A750" s="39"/>
      <c r="B750" s="39"/>
      <c r="C750" s="39"/>
      <c r="D750" s="39"/>
      <c r="E750" s="39"/>
      <c r="G750" s="39"/>
      <c r="H750" s="39"/>
      <c r="I750" s="39"/>
      <c r="O750" s="39"/>
      <c r="Q750" s="39"/>
      <c r="R750" s="39"/>
      <c r="S750" s="39"/>
    </row>
    <row r="751" ht="15.75" customHeight="1">
      <c r="A751" s="39"/>
      <c r="B751" s="39"/>
      <c r="C751" s="39"/>
      <c r="D751" s="39"/>
      <c r="E751" s="39"/>
      <c r="G751" s="39"/>
      <c r="H751" s="39"/>
      <c r="I751" s="39"/>
      <c r="O751" s="39"/>
      <c r="Q751" s="39"/>
      <c r="R751" s="39"/>
      <c r="S751" s="39"/>
    </row>
    <row r="752" ht="15.75" customHeight="1">
      <c r="A752" s="39"/>
      <c r="B752" s="39"/>
      <c r="C752" s="39"/>
      <c r="D752" s="39"/>
      <c r="E752" s="39"/>
      <c r="G752" s="39"/>
      <c r="H752" s="39"/>
      <c r="I752" s="39"/>
      <c r="O752" s="39"/>
      <c r="Q752" s="39"/>
      <c r="R752" s="39"/>
      <c r="S752" s="39"/>
    </row>
    <row r="753" ht="15.75" customHeight="1">
      <c r="A753" s="39"/>
      <c r="B753" s="39"/>
      <c r="C753" s="39"/>
      <c r="D753" s="39"/>
      <c r="E753" s="39"/>
      <c r="G753" s="39"/>
      <c r="H753" s="39"/>
      <c r="I753" s="39"/>
      <c r="O753" s="39"/>
      <c r="Q753" s="39"/>
      <c r="R753" s="39"/>
      <c r="S753" s="39"/>
    </row>
    <row r="754" ht="15.75" customHeight="1">
      <c r="A754" s="39"/>
      <c r="B754" s="39"/>
      <c r="C754" s="39"/>
      <c r="D754" s="39"/>
      <c r="E754" s="39"/>
      <c r="G754" s="39"/>
      <c r="H754" s="39"/>
      <c r="I754" s="39"/>
      <c r="O754" s="39"/>
      <c r="Q754" s="39"/>
      <c r="R754" s="39"/>
      <c r="S754" s="39"/>
    </row>
    <row r="755" ht="15.75" customHeight="1">
      <c r="A755" s="39"/>
      <c r="B755" s="39"/>
      <c r="C755" s="39"/>
      <c r="D755" s="39"/>
      <c r="E755" s="39"/>
      <c r="G755" s="39"/>
      <c r="H755" s="39"/>
      <c r="I755" s="39"/>
      <c r="O755" s="39"/>
      <c r="Q755" s="39"/>
      <c r="R755" s="39"/>
      <c r="S755" s="39"/>
    </row>
    <row r="756" ht="15.75" customHeight="1">
      <c r="A756" s="39"/>
      <c r="B756" s="39"/>
      <c r="C756" s="39"/>
      <c r="D756" s="39"/>
      <c r="E756" s="39"/>
      <c r="G756" s="39"/>
      <c r="H756" s="39"/>
      <c r="I756" s="39"/>
      <c r="O756" s="39"/>
      <c r="Q756" s="39"/>
      <c r="R756" s="39"/>
      <c r="S756" s="39"/>
    </row>
    <row r="757" ht="15.75" customHeight="1">
      <c r="A757" s="39"/>
      <c r="B757" s="39"/>
      <c r="C757" s="39"/>
      <c r="D757" s="39"/>
      <c r="E757" s="39"/>
      <c r="G757" s="39"/>
      <c r="H757" s="39"/>
      <c r="I757" s="39"/>
      <c r="O757" s="39"/>
      <c r="Q757" s="39"/>
      <c r="R757" s="39"/>
      <c r="S757" s="39"/>
    </row>
    <row r="758" ht="15.75" customHeight="1">
      <c r="A758" s="39"/>
      <c r="B758" s="39"/>
      <c r="C758" s="39"/>
      <c r="D758" s="39"/>
      <c r="E758" s="39"/>
      <c r="G758" s="39"/>
      <c r="H758" s="39"/>
      <c r="I758" s="39"/>
      <c r="O758" s="39"/>
      <c r="Q758" s="39"/>
      <c r="R758" s="39"/>
      <c r="S758" s="39"/>
    </row>
    <row r="759" ht="15.75" customHeight="1">
      <c r="A759" s="39"/>
      <c r="B759" s="39"/>
      <c r="C759" s="39"/>
      <c r="D759" s="39"/>
      <c r="E759" s="39"/>
      <c r="G759" s="39"/>
      <c r="H759" s="39"/>
      <c r="I759" s="39"/>
      <c r="O759" s="39"/>
      <c r="Q759" s="39"/>
      <c r="R759" s="39"/>
      <c r="S759" s="39"/>
    </row>
    <row r="760" ht="15.75" customHeight="1">
      <c r="A760" s="39"/>
      <c r="B760" s="39"/>
      <c r="C760" s="39"/>
      <c r="D760" s="39"/>
      <c r="E760" s="39"/>
      <c r="G760" s="39"/>
      <c r="H760" s="39"/>
      <c r="I760" s="39"/>
      <c r="O760" s="39"/>
      <c r="Q760" s="39"/>
      <c r="R760" s="39"/>
      <c r="S760" s="39"/>
    </row>
    <row r="761" ht="15.75" customHeight="1">
      <c r="A761" s="39"/>
      <c r="B761" s="39"/>
      <c r="C761" s="39"/>
      <c r="D761" s="39"/>
      <c r="E761" s="39"/>
      <c r="G761" s="39"/>
      <c r="H761" s="39"/>
      <c r="I761" s="39"/>
      <c r="O761" s="39"/>
      <c r="Q761" s="39"/>
      <c r="R761" s="39"/>
      <c r="S761" s="39"/>
    </row>
    <row r="762" ht="15.75" customHeight="1">
      <c r="A762" s="39"/>
      <c r="B762" s="39"/>
      <c r="C762" s="39"/>
      <c r="D762" s="39"/>
      <c r="E762" s="39"/>
      <c r="G762" s="39"/>
      <c r="H762" s="39"/>
      <c r="I762" s="39"/>
      <c r="O762" s="39"/>
      <c r="Q762" s="39"/>
      <c r="R762" s="39"/>
      <c r="S762" s="39"/>
    </row>
    <row r="763" ht="15.75" customHeight="1">
      <c r="A763" s="39"/>
      <c r="B763" s="39"/>
      <c r="C763" s="39"/>
      <c r="D763" s="39"/>
      <c r="E763" s="39"/>
      <c r="G763" s="39"/>
      <c r="H763" s="39"/>
      <c r="I763" s="39"/>
      <c r="O763" s="39"/>
      <c r="Q763" s="39"/>
      <c r="R763" s="39"/>
      <c r="S763" s="39"/>
    </row>
    <row r="764" ht="15.75" customHeight="1">
      <c r="A764" s="39"/>
      <c r="B764" s="39"/>
      <c r="C764" s="39"/>
      <c r="D764" s="39"/>
      <c r="E764" s="39"/>
      <c r="G764" s="39"/>
      <c r="H764" s="39"/>
      <c r="I764" s="39"/>
      <c r="O764" s="39"/>
      <c r="Q764" s="39"/>
      <c r="R764" s="39"/>
      <c r="S764" s="39"/>
    </row>
    <row r="765" ht="15.75" customHeight="1">
      <c r="A765" s="39"/>
      <c r="B765" s="39"/>
      <c r="C765" s="39"/>
      <c r="D765" s="39"/>
      <c r="E765" s="39"/>
      <c r="G765" s="39"/>
      <c r="H765" s="39"/>
      <c r="I765" s="39"/>
      <c r="O765" s="39"/>
      <c r="Q765" s="39"/>
      <c r="R765" s="39"/>
      <c r="S765" s="39"/>
    </row>
    <row r="766" ht="15.75" customHeight="1">
      <c r="A766" s="39"/>
      <c r="B766" s="39"/>
      <c r="C766" s="39"/>
      <c r="D766" s="39"/>
      <c r="E766" s="39"/>
      <c r="G766" s="39"/>
      <c r="H766" s="39"/>
      <c r="I766" s="39"/>
      <c r="O766" s="39"/>
      <c r="Q766" s="39"/>
      <c r="R766" s="39"/>
      <c r="S766" s="39"/>
    </row>
    <row r="767" ht="15.75" customHeight="1">
      <c r="A767" s="39"/>
      <c r="B767" s="39"/>
      <c r="C767" s="39"/>
      <c r="D767" s="39"/>
      <c r="E767" s="39"/>
      <c r="G767" s="39"/>
      <c r="H767" s="39"/>
      <c r="I767" s="39"/>
      <c r="O767" s="39"/>
      <c r="Q767" s="39"/>
      <c r="R767" s="39"/>
      <c r="S767" s="39"/>
    </row>
    <row r="768" ht="15.75" customHeight="1">
      <c r="A768" s="39"/>
      <c r="B768" s="39"/>
      <c r="C768" s="39"/>
      <c r="D768" s="39"/>
      <c r="E768" s="39"/>
      <c r="G768" s="39"/>
      <c r="H768" s="39"/>
      <c r="I768" s="39"/>
      <c r="O768" s="39"/>
      <c r="Q768" s="39"/>
      <c r="R768" s="39"/>
      <c r="S768" s="39"/>
    </row>
    <row r="769" ht="15.75" customHeight="1">
      <c r="A769" s="39"/>
      <c r="B769" s="39"/>
      <c r="C769" s="39"/>
      <c r="D769" s="39"/>
      <c r="E769" s="39"/>
      <c r="G769" s="39"/>
      <c r="H769" s="39"/>
      <c r="I769" s="39"/>
      <c r="O769" s="39"/>
      <c r="Q769" s="39"/>
      <c r="R769" s="39"/>
      <c r="S769" s="39"/>
    </row>
    <row r="770" ht="15.75" customHeight="1">
      <c r="A770" s="39"/>
      <c r="B770" s="39"/>
      <c r="C770" s="39"/>
      <c r="D770" s="39"/>
      <c r="E770" s="39"/>
      <c r="G770" s="39"/>
      <c r="H770" s="39"/>
      <c r="I770" s="39"/>
      <c r="O770" s="39"/>
      <c r="Q770" s="39"/>
      <c r="R770" s="39"/>
      <c r="S770" s="39"/>
    </row>
    <row r="771" ht="15.75" customHeight="1">
      <c r="A771" s="39"/>
      <c r="B771" s="39"/>
      <c r="C771" s="39"/>
      <c r="D771" s="39"/>
      <c r="E771" s="39"/>
      <c r="G771" s="39"/>
      <c r="H771" s="39"/>
      <c r="I771" s="39"/>
      <c r="O771" s="39"/>
      <c r="Q771" s="39"/>
      <c r="R771" s="39"/>
      <c r="S771" s="39"/>
    </row>
    <row r="772" ht="15.75" customHeight="1">
      <c r="A772" s="39"/>
      <c r="B772" s="39"/>
      <c r="C772" s="39"/>
      <c r="D772" s="39"/>
      <c r="E772" s="39"/>
      <c r="G772" s="39"/>
      <c r="H772" s="39"/>
      <c r="I772" s="39"/>
      <c r="O772" s="39"/>
      <c r="Q772" s="39"/>
      <c r="R772" s="39"/>
      <c r="S772" s="39"/>
    </row>
    <row r="773" ht="15.75" customHeight="1">
      <c r="A773" s="39"/>
      <c r="B773" s="39"/>
      <c r="C773" s="39"/>
      <c r="D773" s="39"/>
      <c r="E773" s="39"/>
      <c r="G773" s="39"/>
      <c r="H773" s="39"/>
      <c r="I773" s="39"/>
      <c r="O773" s="39"/>
      <c r="Q773" s="39"/>
      <c r="R773" s="39"/>
      <c r="S773" s="39"/>
    </row>
    <row r="774" ht="15.75" customHeight="1">
      <c r="A774" s="39"/>
      <c r="B774" s="39"/>
      <c r="C774" s="39"/>
      <c r="D774" s="39"/>
      <c r="E774" s="39"/>
      <c r="G774" s="39"/>
      <c r="H774" s="39"/>
      <c r="I774" s="39"/>
      <c r="O774" s="39"/>
      <c r="Q774" s="39"/>
      <c r="R774" s="39"/>
      <c r="S774" s="39"/>
    </row>
    <row r="775" ht="15.75" customHeight="1">
      <c r="A775" s="39"/>
      <c r="B775" s="39"/>
      <c r="C775" s="39"/>
      <c r="D775" s="39"/>
      <c r="E775" s="39"/>
      <c r="G775" s="39"/>
      <c r="H775" s="39"/>
      <c r="I775" s="39"/>
      <c r="O775" s="39"/>
      <c r="Q775" s="39"/>
      <c r="R775" s="39"/>
      <c r="S775" s="39"/>
    </row>
    <row r="776" ht="15.75" customHeight="1">
      <c r="A776" s="39"/>
      <c r="B776" s="39"/>
      <c r="C776" s="39"/>
      <c r="D776" s="39"/>
      <c r="E776" s="39"/>
      <c r="G776" s="39"/>
      <c r="H776" s="39"/>
      <c r="I776" s="39"/>
      <c r="O776" s="39"/>
      <c r="Q776" s="39"/>
      <c r="R776" s="39"/>
      <c r="S776" s="39"/>
    </row>
    <row r="777" ht="15.75" customHeight="1">
      <c r="A777" s="39"/>
      <c r="B777" s="39"/>
      <c r="C777" s="39"/>
      <c r="D777" s="39"/>
      <c r="E777" s="39"/>
      <c r="G777" s="39"/>
      <c r="H777" s="39"/>
      <c r="I777" s="39"/>
      <c r="O777" s="39"/>
      <c r="Q777" s="39"/>
      <c r="R777" s="39"/>
      <c r="S777" s="39"/>
    </row>
    <row r="778" ht="15.75" customHeight="1">
      <c r="A778" s="39"/>
      <c r="B778" s="39"/>
      <c r="C778" s="39"/>
      <c r="D778" s="39"/>
      <c r="E778" s="39"/>
      <c r="G778" s="39"/>
      <c r="H778" s="39"/>
      <c r="I778" s="39"/>
      <c r="O778" s="39"/>
      <c r="Q778" s="39"/>
      <c r="R778" s="39"/>
      <c r="S778" s="39"/>
    </row>
    <row r="779" ht="15.75" customHeight="1">
      <c r="A779" s="39"/>
      <c r="B779" s="39"/>
      <c r="C779" s="39"/>
      <c r="D779" s="39"/>
      <c r="E779" s="39"/>
      <c r="G779" s="39"/>
      <c r="H779" s="39"/>
      <c r="I779" s="39"/>
      <c r="O779" s="39"/>
      <c r="Q779" s="39"/>
      <c r="R779" s="39"/>
      <c r="S779" s="39"/>
    </row>
    <row r="780" ht="15.75" customHeight="1">
      <c r="A780" s="39"/>
      <c r="B780" s="39"/>
      <c r="C780" s="39"/>
      <c r="D780" s="39"/>
      <c r="E780" s="39"/>
      <c r="G780" s="39"/>
      <c r="H780" s="39"/>
      <c r="I780" s="39"/>
      <c r="O780" s="39"/>
      <c r="Q780" s="39"/>
      <c r="R780" s="39"/>
      <c r="S780" s="39"/>
    </row>
    <row r="781" ht="15.75" customHeight="1">
      <c r="A781" s="39"/>
      <c r="B781" s="39"/>
      <c r="C781" s="39"/>
      <c r="D781" s="39"/>
      <c r="E781" s="39"/>
      <c r="G781" s="39"/>
      <c r="H781" s="39"/>
      <c r="I781" s="39"/>
      <c r="O781" s="39"/>
      <c r="Q781" s="39"/>
      <c r="R781" s="39"/>
      <c r="S781" s="39"/>
    </row>
    <row r="782" ht="15.75" customHeight="1">
      <c r="A782" s="39"/>
      <c r="B782" s="39"/>
      <c r="C782" s="39"/>
      <c r="D782" s="39"/>
      <c r="E782" s="39"/>
      <c r="G782" s="39"/>
      <c r="H782" s="39"/>
      <c r="I782" s="39"/>
      <c r="O782" s="39"/>
      <c r="Q782" s="39"/>
      <c r="R782" s="39"/>
      <c r="S782" s="39"/>
    </row>
    <row r="783" ht="15.75" customHeight="1">
      <c r="A783" s="39"/>
      <c r="B783" s="39"/>
      <c r="C783" s="39"/>
      <c r="D783" s="39"/>
      <c r="E783" s="39"/>
      <c r="G783" s="39"/>
      <c r="H783" s="39"/>
      <c r="I783" s="39"/>
      <c r="O783" s="39"/>
      <c r="Q783" s="39"/>
      <c r="R783" s="39"/>
      <c r="S783" s="39"/>
    </row>
    <row r="784" ht="15.75" customHeight="1">
      <c r="A784" s="39"/>
      <c r="B784" s="39"/>
      <c r="C784" s="39"/>
      <c r="D784" s="39"/>
      <c r="E784" s="39"/>
      <c r="G784" s="39"/>
      <c r="H784" s="39"/>
      <c r="I784" s="39"/>
      <c r="O784" s="39"/>
      <c r="Q784" s="39"/>
      <c r="R784" s="39"/>
      <c r="S784" s="39"/>
    </row>
    <row r="785" ht="15.75" customHeight="1">
      <c r="A785" s="39"/>
      <c r="B785" s="39"/>
      <c r="C785" s="39"/>
      <c r="D785" s="39"/>
      <c r="E785" s="39"/>
      <c r="G785" s="39"/>
      <c r="H785" s="39"/>
      <c r="I785" s="39"/>
      <c r="O785" s="39"/>
      <c r="Q785" s="39"/>
      <c r="R785" s="39"/>
      <c r="S785" s="39"/>
    </row>
    <row r="786" ht="15.75" customHeight="1">
      <c r="A786" s="39"/>
      <c r="B786" s="39"/>
      <c r="C786" s="39"/>
      <c r="D786" s="39"/>
      <c r="E786" s="39"/>
      <c r="G786" s="39"/>
      <c r="H786" s="39"/>
      <c r="I786" s="39"/>
      <c r="O786" s="39"/>
      <c r="Q786" s="39"/>
      <c r="R786" s="39"/>
      <c r="S786" s="39"/>
    </row>
    <row r="787" ht="15.75" customHeight="1">
      <c r="A787" s="39"/>
      <c r="B787" s="39"/>
      <c r="C787" s="39"/>
      <c r="D787" s="39"/>
      <c r="E787" s="39"/>
      <c r="G787" s="39"/>
      <c r="H787" s="39"/>
      <c r="I787" s="39"/>
      <c r="O787" s="39"/>
      <c r="Q787" s="39"/>
      <c r="R787" s="39"/>
      <c r="S787" s="39"/>
    </row>
    <row r="788" ht="15.75" customHeight="1">
      <c r="A788" s="39"/>
      <c r="B788" s="39"/>
      <c r="C788" s="39"/>
      <c r="D788" s="39"/>
      <c r="E788" s="39"/>
      <c r="G788" s="39"/>
      <c r="H788" s="39"/>
      <c r="I788" s="39"/>
      <c r="O788" s="39"/>
      <c r="Q788" s="39"/>
      <c r="R788" s="39"/>
      <c r="S788" s="39"/>
    </row>
    <row r="789" ht="15.75" customHeight="1">
      <c r="A789" s="39"/>
      <c r="B789" s="39"/>
      <c r="C789" s="39"/>
      <c r="D789" s="39"/>
      <c r="E789" s="39"/>
      <c r="G789" s="39"/>
      <c r="H789" s="39"/>
      <c r="I789" s="39"/>
      <c r="O789" s="39"/>
      <c r="Q789" s="39"/>
      <c r="R789" s="39"/>
      <c r="S789" s="39"/>
    </row>
    <row r="790" ht="15.75" customHeight="1">
      <c r="A790" s="39"/>
      <c r="B790" s="39"/>
      <c r="C790" s="39"/>
      <c r="D790" s="39"/>
      <c r="E790" s="39"/>
      <c r="G790" s="39"/>
      <c r="H790" s="39"/>
      <c r="I790" s="39"/>
      <c r="O790" s="39"/>
      <c r="Q790" s="39"/>
      <c r="R790" s="39"/>
      <c r="S790" s="39"/>
    </row>
    <row r="791" ht="15.75" customHeight="1">
      <c r="A791" s="39"/>
      <c r="B791" s="39"/>
      <c r="C791" s="39"/>
      <c r="D791" s="39"/>
      <c r="E791" s="39"/>
      <c r="G791" s="39"/>
      <c r="H791" s="39"/>
      <c r="I791" s="39"/>
      <c r="O791" s="39"/>
      <c r="Q791" s="39"/>
      <c r="R791" s="39"/>
      <c r="S791" s="39"/>
    </row>
    <row r="792" ht="15.75" customHeight="1">
      <c r="A792" s="39"/>
      <c r="B792" s="39"/>
      <c r="C792" s="39"/>
      <c r="D792" s="39"/>
      <c r="E792" s="39"/>
      <c r="G792" s="39"/>
      <c r="H792" s="39"/>
      <c r="I792" s="39"/>
      <c r="O792" s="39"/>
      <c r="Q792" s="39"/>
      <c r="R792" s="39"/>
      <c r="S792" s="39"/>
    </row>
    <row r="793" ht="15.75" customHeight="1">
      <c r="A793" s="39"/>
      <c r="B793" s="39"/>
      <c r="C793" s="39"/>
      <c r="D793" s="39"/>
      <c r="E793" s="39"/>
      <c r="G793" s="39"/>
      <c r="H793" s="39"/>
      <c r="I793" s="39"/>
      <c r="O793" s="39"/>
      <c r="Q793" s="39"/>
      <c r="R793" s="39"/>
      <c r="S793" s="39"/>
    </row>
    <row r="794" ht="15.75" customHeight="1">
      <c r="A794" s="39"/>
      <c r="B794" s="39"/>
      <c r="C794" s="39"/>
      <c r="D794" s="39"/>
      <c r="E794" s="39"/>
      <c r="G794" s="39"/>
      <c r="H794" s="39"/>
      <c r="I794" s="39"/>
      <c r="O794" s="39"/>
      <c r="Q794" s="39"/>
      <c r="R794" s="39"/>
      <c r="S794" s="39"/>
    </row>
    <row r="795" ht="15.75" customHeight="1">
      <c r="A795" s="39"/>
      <c r="B795" s="39"/>
      <c r="C795" s="39"/>
      <c r="D795" s="39"/>
      <c r="E795" s="39"/>
      <c r="G795" s="39"/>
      <c r="H795" s="39"/>
      <c r="I795" s="39"/>
      <c r="O795" s="39"/>
      <c r="Q795" s="39"/>
      <c r="R795" s="39"/>
      <c r="S795" s="39"/>
    </row>
    <row r="796" ht="15.75" customHeight="1">
      <c r="A796" s="39"/>
      <c r="B796" s="39"/>
      <c r="C796" s="39"/>
      <c r="D796" s="39"/>
      <c r="E796" s="39"/>
      <c r="G796" s="39"/>
      <c r="H796" s="39"/>
      <c r="I796" s="39"/>
      <c r="O796" s="39"/>
      <c r="Q796" s="39"/>
      <c r="R796" s="39"/>
      <c r="S796" s="39"/>
    </row>
    <row r="797" ht="15.75" customHeight="1">
      <c r="A797" s="39"/>
      <c r="B797" s="39"/>
      <c r="C797" s="39"/>
      <c r="D797" s="39"/>
      <c r="E797" s="39"/>
      <c r="G797" s="39"/>
      <c r="H797" s="39"/>
      <c r="I797" s="39"/>
      <c r="O797" s="39"/>
      <c r="Q797" s="39"/>
      <c r="R797" s="39"/>
      <c r="S797" s="39"/>
    </row>
    <row r="798" ht="15.75" customHeight="1">
      <c r="A798" s="39"/>
      <c r="B798" s="39"/>
      <c r="C798" s="39"/>
      <c r="D798" s="39"/>
      <c r="E798" s="39"/>
      <c r="G798" s="39"/>
      <c r="H798" s="39"/>
      <c r="I798" s="39"/>
      <c r="O798" s="39"/>
      <c r="Q798" s="39"/>
      <c r="R798" s="39"/>
      <c r="S798" s="39"/>
    </row>
    <row r="799" ht="15.75" customHeight="1">
      <c r="A799" s="39"/>
      <c r="B799" s="39"/>
      <c r="C799" s="39"/>
      <c r="D799" s="39"/>
      <c r="E799" s="39"/>
      <c r="G799" s="39"/>
      <c r="H799" s="39"/>
      <c r="I799" s="39"/>
      <c r="O799" s="39"/>
      <c r="Q799" s="39"/>
      <c r="R799" s="39"/>
      <c r="S799" s="39"/>
    </row>
    <row r="800" ht="15.75" customHeight="1">
      <c r="A800" s="39"/>
      <c r="B800" s="39"/>
      <c r="C800" s="39"/>
      <c r="D800" s="39"/>
      <c r="E800" s="39"/>
      <c r="G800" s="39"/>
      <c r="H800" s="39"/>
      <c r="I800" s="39"/>
      <c r="O800" s="39"/>
      <c r="Q800" s="39"/>
      <c r="R800" s="39"/>
      <c r="S800" s="39"/>
    </row>
    <row r="801" ht="15.75" customHeight="1">
      <c r="A801" s="39"/>
      <c r="B801" s="39"/>
      <c r="C801" s="39"/>
      <c r="D801" s="39"/>
      <c r="E801" s="39"/>
      <c r="G801" s="39"/>
      <c r="H801" s="39"/>
      <c r="I801" s="39"/>
      <c r="O801" s="39"/>
      <c r="Q801" s="39"/>
      <c r="R801" s="39"/>
      <c r="S801" s="39"/>
    </row>
    <row r="802" ht="15.75" customHeight="1">
      <c r="A802" s="39"/>
      <c r="B802" s="39"/>
      <c r="C802" s="39"/>
      <c r="D802" s="39"/>
      <c r="E802" s="39"/>
      <c r="G802" s="39"/>
      <c r="H802" s="39"/>
      <c r="I802" s="39"/>
      <c r="O802" s="39"/>
      <c r="Q802" s="39"/>
      <c r="R802" s="39"/>
      <c r="S802" s="39"/>
    </row>
    <row r="803" ht="15.75" customHeight="1">
      <c r="A803" s="39"/>
      <c r="B803" s="39"/>
      <c r="C803" s="39"/>
      <c r="D803" s="39"/>
      <c r="E803" s="39"/>
      <c r="G803" s="39"/>
      <c r="H803" s="39"/>
      <c r="I803" s="39"/>
      <c r="O803" s="39"/>
      <c r="Q803" s="39"/>
      <c r="R803" s="39"/>
      <c r="S803" s="39"/>
    </row>
    <row r="804" ht="15.75" customHeight="1">
      <c r="A804" s="39"/>
      <c r="B804" s="39"/>
      <c r="C804" s="39"/>
      <c r="D804" s="39"/>
      <c r="E804" s="39"/>
      <c r="G804" s="39"/>
      <c r="H804" s="39"/>
      <c r="I804" s="39"/>
      <c r="O804" s="39"/>
      <c r="Q804" s="39"/>
      <c r="R804" s="39"/>
      <c r="S804" s="39"/>
    </row>
    <row r="805" ht="15.75" customHeight="1">
      <c r="A805" s="39"/>
      <c r="B805" s="39"/>
      <c r="C805" s="39"/>
      <c r="D805" s="39"/>
      <c r="E805" s="39"/>
      <c r="G805" s="39"/>
      <c r="H805" s="39"/>
      <c r="I805" s="39"/>
      <c r="O805" s="39"/>
      <c r="Q805" s="39"/>
      <c r="R805" s="39"/>
      <c r="S805" s="39"/>
    </row>
    <row r="806" ht="15.75" customHeight="1">
      <c r="A806" s="39"/>
      <c r="B806" s="39"/>
      <c r="C806" s="39"/>
      <c r="D806" s="39"/>
      <c r="E806" s="39"/>
      <c r="G806" s="39"/>
      <c r="H806" s="39"/>
      <c r="I806" s="39"/>
      <c r="O806" s="39"/>
      <c r="Q806" s="39"/>
      <c r="R806" s="39"/>
      <c r="S806" s="39"/>
    </row>
    <row r="807" ht="15.75" customHeight="1">
      <c r="A807" s="39"/>
      <c r="B807" s="39"/>
      <c r="C807" s="39"/>
      <c r="D807" s="39"/>
      <c r="E807" s="39"/>
      <c r="G807" s="39"/>
      <c r="H807" s="39"/>
      <c r="I807" s="39"/>
      <c r="O807" s="39"/>
      <c r="Q807" s="39"/>
      <c r="R807" s="39"/>
      <c r="S807" s="39"/>
    </row>
    <row r="808" ht="15.75" customHeight="1">
      <c r="A808" s="39"/>
      <c r="B808" s="39"/>
      <c r="C808" s="39"/>
      <c r="D808" s="39"/>
      <c r="E808" s="39"/>
      <c r="G808" s="39"/>
      <c r="H808" s="39"/>
      <c r="I808" s="39"/>
      <c r="O808" s="39"/>
      <c r="Q808" s="39"/>
      <c r="R808" s="39"/>
      <c r="S808" s="39"/>
    </row>
    <row r="809" ht="15.75" customHeight="1">
      <c r="A809" s="39"/>
      <c r="B809" s="39"/>
      <c r="C809" s="39"/>
      <c r="D809" s="39"/>
      <c r="E809" s="39"/>
      <c r="G809" s="39"/>
      <c r="H809" s="39"/>
      <c r="I809" s="39"/>
      <c r="O809" s="39"/>
      <c r="Q809" s="39"/>
      <c r="R809" s="39"/>
      <c r="S809" s="39"/>
    </row>
    <row r="810" ht="15.75" customHeight="1">
      <c r="A810" s="39"/>
      <c r="B810" s="39"/>
      <c r="C810" s="39"/>
      <c r="D810" s="39"/>
      <c r="E810" s="39"/>
      <c r="G810" s="39"/>
      <c r="H810" s="39"/>
      <c r="I810" s="39"/>
      <c r="O810" s="39"/>
      <c r="Q810" s="39"/>
      <c r="R810" s="39"/>
      <c r="S810" s="39"/>
    </row>
    <row r="811" ht="15.75" customHeight="1">
      <c r="A811" s="39"/>
      <c r="B811" s="39"/>
      <c r="C811" s="39"/>
      <c r="D811" s="39"/>
      <c r="E811" s="39"/>
      <c r="G811" s="39"/>
      <c r="H811" s="39"/>
      <c r="I811" s="39"/>
      <c r="O811" s="39"/>
      <c r="Q811" s="39"/>
      <c r="R811" s="39"/>
      <c r="S811" s="39"/>
    </row>
    <row r="812" ht="15.75" customHeight="1">
      <c r="A812" s="39"/>
      <c r="B812" s="39"/>
      <c r="C812" s="39"/>
      <c r="D812" s="39"/>
      <c r="E812" s="39"/>
      <c r="G812" s="39"/>
      <c r="H812" s="39"/>
      <c r="I812" s="39"/>
      <c r="O812" s="39"/>
      <c r="Q812" s="39"/>
      <c r="R812" s="39"/>
      <c r="S812" s="39"/>
    </row>
    <row r="813" ht="15.75" customHeight="1">
      <c r="A813" s="39"/>
      <c r="B813" s="39"/>
      <c r="C813" s="39"/>
      <c r="D813" s="39"/>
      <c r="E813" s="39"/>
      <c r="G813" s="39"/>
      <c r="H813" s="39"/>
      <c r="I813" s="39"/>
      <c r="O813" s="39"/>
      <c r="Q813" s="39"/>
      <c r="R813" s="39"/>
      <c r="S813" s="39"/>
    </row>
    <row r="814" ht="15.75" customHeight="1">
      <c r="A814" s="39"/>
      <c r="B814" s="39"/>
      <c r="C814" s="39"/>
      <c r="D814" s="39"/>
      <c r="E814" s="39"/>
      <c r="G814" s="39"/>
      <c r="H814" s="39"/>
      <c r="I814" s="39"/>
      <c r="O814" s="39"/>
      <c r="Q814" s="39"/>
      <c r="R814" s="39"/>
      <c r="S814" s="39"/>
    </row>
    <row r="815" ht="15.75" customHeight="1">
      <c r="A815" s="39"/>
      <c r="B815" s="39"/>
      <c r="C815" s="39"/>
      <c r="D815" s="39"/>
      <c r="E815" s="39"/>
      <c r="G815" s="39"/>
      <c r="H815" s="39"/>
      <c r="I815" s="39"/>
      <c r="O815" s="39"/>
      <c r="Q815" s="39"/>
      <c r="R815" s="39"/>
      <c r="S815" s="39"/>
    </row>
    <row r="816" ht="15.75" customHeight="1">
      <c r="A816" s="39"/>
      <c r="B816" s="39"/>
      <c r="C816" s="39"/>
      <c r="D816" s="39"/>
      <c r="E816" s="39"/>
      <c r="G816" s="39"/>
      <c r="H816" s="39"/>
      <c r="I816" s="39"/>
      <c r="O816" s="39"/>
      <c r="Q816" s="39"/>
      <c r="R816" s="39"/>
      <c r="S816" s="39"/>
    </row>
    <row r="817" ht="15.75" customHeight="1">
      <c r="A817" s="39"/>
      <c r="B817" s="39"/>
      <c r="C817" s="39"/>
      <c r="D817" s="39"/>
      <c r="E817" s="39"/>
      <c r="G817" s="39"/>
      <c r="H817" s="39"/>
      <c r="I817" s="39"/>
      <c r="O817" s="39"/>
      <c r="Q817" s="39"/>
      <c r="R817" s="39"/>
      <c r="S817" s="39"/>
    </row>
    <row r="818" ht="15.75" customHeight="1">
      <c r="A818" s="39"/>
      <c r="B818" s="39"/>
      <c r="C818" s="39"/>
      <c r="D818" s="39"/>
      <c r="E818" s="39"/>
      <c r="G818" s="39"/>
      <c r="H818" s="39"/>
      <c r="I818" s="39"/>
      <c r="O818" s="39"/>
      <c r="Q818" s="39"/>
      <c r="R818" s="39"/>
      <c r="S818" s="39"/>
    </row>
    <row r="819" ht="15.75" customHeight="1">
      <c r="A819" s="39"/>
      <c r="B819" s="39"/>
      <c r="C819" s="39"/>
      <c r="D819" s="39"/>
      <c r="E819" s="39"/>
      <c r="G819" s="39"/>
      <c r="H819" s="39"/>
      <c r="I819" s="39"/>
      <c r="O819" s="39"/>
      <c r="Q819" s="39"/>
      <c r="R819" s="39"/>
      <c r="S819" s="39"/>
    </row>
    <row r="820" ht="15.75" customHeight="1">
      <c r="A820" s="39"/>
      <c r="B820" s="39"/>
      <c r="C820" s="39"/>
      <c r="D820" s="39"/>
      <c r="E820" s="39"/>
      <c r="G820" s="39"/>
      <c r="H820" s="39"/>
      <c r="I820" s="39"/>
      <c r="O820" s="39"/>
      <c r="Q820" s="39"/>
      <c r="R820" s="39"/>
      <c r="S820" s="39"/>
    </row>
    <row r="821" ht="15.75" customHeight="1">
      <c r="A821" s="39"/>
      <c r="B821" s="39"/>
      <c r="C821" s="39"/>
      <c r="D821" s="39"/>
      <c r="E821" s="39"/>
      <c r="G821" s="39"/>
      <c r="H821" s="39"/>
      <c r="I821" s="39"/>
      <c r="O821" s="39"/>
      <c r="Q821" s="39"/>
      <c r="R821" s="39"/>
      <c r="S821" s="39"/>
    </row>
    <row r="822" ht="15.75" customHeight="1">
      <c r="A822" s="39"/>
      <c r="B822" s="39"/>
      <c r="C822" s="39"/>
      <c r="D822" s="39"/>
      <c r="E822" s="39"/>
      <c r="G822" s="39"/>
      <c r="H822" s="39"/>
      <c r="I822" s="39"/>
      <c r="O822" s="39"/>
      <c r="Q822" s="39"/>
      <c r="R822" s="39"/>
      <c r="S822" s="39"/>
    </row>
    <row r="823" ht="15.75" customHeight="1">
      <c r="A823" s="39"/>
      <c r="B823" s="39"/>
      <c r="C823" s="39"/>
      <c r="D823" s="39"/>
      <c r="E823" s="39"/>
      <c r="G823" s="39"/>
      <c r="H823" s="39"/>
      <c r="I823" s="39"/>
      <c r="O823" s="39"/>
      <c r="Q823" s="39"/>
      <c r="R823" s="39"/>
      <c r="S823" s="39"/>
    </row>
    <row r="824" ht="15.75" customHeight="1">
      <c r="A824" s="39"/>
      <c r="B824" s="39"/>
      <c r="C824" s="39"/>
      <c r="D824" s="39"/>
      <c r="E824" s="39"/>
      <c r="G824" s="39"/>
      <c r="H824" s="39"/>
      <c r="I824" s="39"/>
      <c r="O824" s="39"/>
      <c r="Q824" s="39"/>
      <c r="R824" s="39"/>
      <c r="S824" s="39"/>
    </row>
    <row r="825" ht="15.75" customHeight="1">
      <c r="A825" s="39"/>
      <c r="B825" s="39"/>
      <c r="C825" s="39"/>
      <c r="D825" s="39"/>
      <c r="E825" s="39"/>
      <c r="G825" s="39"/>
      <c r="H825" s="39"/>
      <c r="I825" s="39"/>
      <c r="O825" s="39"/>
      <c r="Q825" s="39"/>
      <c r="R825" s="39"/>
      <c r="S825" s="39"/>
    </row>
    <row r="826" ht="15.75" customHeight="1">
      <c r="A826" s="39"/>
      <c r="B826" s="39"/>
      <c r="C826" s="39"/>
      <c r="D826" s="39"/>
      <c r="E826" s="39"/>
      <c r="G826" s="39"/>
      <c r="H826" s="39"/>
      <c r="I826" s="39"/>
      <c r="O826" s="39"/>
      <c r="Q826" s="39"/>
      <c r="R826" s="39"/>
      <c r="S826" s="39"/>
    </row>
    <row r="827" ht="15.75" customHeight="1">
      <c r="A827" s="39"/>
      <c r="B827" s="39"/>
      <c r="C827" s="39"/>
      <c r="D827" s="39"/>
      <c r="E827" s="39"/>
      <c r="G827" s="39"/>
      <c r="H827" s="39"/>
      <c r="I827" s="39"/>
      <c r="O827" s="39"/>
      <c r="Q827" s="39"/>
      <c r="R827" s="39"/>
      <c r="S827" s="39"/>
    </row>
    <row r="828" ht="15.75" customHeight="1">
      <c r="A828" s="39"/>
      <c r="B828" s="39"/>
      <c r="C828" s="39"/>
      <c r="D828" s="39"/>
      <c r="E828" s="39"/>
      <c r="G828" s="39"/>
      <c r="H828" s="39"/>
      <c r="I828" s="39"/>
      <c r="O828" s="39"/>
      <c r="Q828" s="39"/>
      <c r="R828" s="39"/>
      <c r="S828" s="39"/>
    </row>
    <row r="829" ht="15.75" customHeight="1">
      <c r="A829" s="39"/>
      <c r="B829" s="39"/>
      <c r="C829" s="39"/>
      <c r="D829" s="39"/>
      <c r="E829" s="39"/>
      <c r="G829" s="39"/>
      <c r="H829" s="39"/>
      <c r="I829" s="39"/>
      <c r="O829" s="39"/>
      <c r="Q829" s="39"/>
      <c r="R829" s="39"/>
      <c r="S829" s="39"/>
    </row>
    <row r="830" ht="15.75" customHeight="1">
      <c r="A830" s="39"/>
      <c r="B830" s="39"/>
      <c r="C830" s="39"/>
      <c r="D830" s="39"/>
      <c r="E830" s="39"/>
      <c r="G830" s="39"/>
      <c r="H830" s="39"/>
      <c r="I830" s="39"/>
      <c r="O830" s="39"/>
      <c r="Q830" s="39"/>
      <c r="R830" s="39"/>
      <c r="S830" s="39"/>
    </row>
    <row r="831" ht="15.75" customHeight="1">
      <c r="A831" s="39"/>
      <c r="B831" s="39"/>
      <c r="C831" s="39"/>
      <c r="D831" s="39"/>
      <c r="E831" s="39"/>
      <c r="G831" s="39"/>
      <c r="H831" s="39"/>
      <c r="I831" s="39"/>
      <c r="O831" s="39"/>
      <c r="Q831" s="39"/>
      <c r="R831" s="39"/>
      <c r="S831" s="39"/>
    </row>
    <row r="832" ht="15.75" customHeight="1">
      <c r="A832" s="39"/>
      <c r="B832" s="39"/>
      <c r="C832" s="39"/>
      <c r="D832" s="39"/>
      <c r="E832" s="39"/>
      <c r="G832" s="39"/>
      <c r="H832" s="39"/>
      <c r="I832" s="39"/>
      <c r="O832" s="39"/>
      <c r="Q832" s="39"/>
      <c r="R832" s="39"/>
      <c r="S832" s="39"/>
    </row>
    <row r="833" ht="15.75" customHeight="1">
      <c r="A833" s="39"/>
      <c r="B833" s="39"/>
      <c r="C833" s="39"/>
      <c r="D833" s="39"/>
      <c r="E833" s="39"/>
      <c r="G833" s="39"/>
      <c r="H833" s="39"/>
      <c r="I833" s="39"/>
      <c r="O833" s="39"/>
      <c r="Q833" s="39"/>
      <c r="R833" s="39"/>
      <c r="S833" s="39"/>
    </row>
    <row r="834" ht="15.75" customHeight="1">
      <c r="A834" s="39"/>
      <c r="B834" s="39"/>
      <c r="C834" s="39"/>
      <c r="D834" s="39"/>
      <c r="E834" s="39"/>
      <c r="G834" s="39"/>
      <c r="H834" s="39"/>
      <c r="I834" s="39"/>
      <c r="O834" s="39"/>
      <c r="Q834" s="39"/>
      <c r="R834" s="39"/>
      <c r="S834" s="39"/>
    </row>
    <row r="835" ht="15.75" customHeight="1">
      <c r="A835" s="39"/>
      <c r="B835" s="39"/>
      <c r="C835" s="39"/>
      <c r="D835" s="39"/>
      <c r="E835" s="39"/>
      <c r="G835" s="39"/>
      <c r="H835" s="39"/>
      <c r="I835" s="39"/>
      <c r="O835" s="39"/>
      <c r="Q835" s="39"/>
      <c r="R835" s="39"/>
      <c r="S835" s="39"/>
    </row>
    <row r="836" ht="15.75" customHeight="1">
      <c r="A836" s="39"/>
      <c r="B836" s="39"/>
      <c r="C836" s="39"/>
      <c r="D836" s="39"/>
      <c r="E836" s="39"/>
      <c r="G836" s="39"/>
      <c r="H836" s="39"/>
      <c r="I836" s="39"/>
      <c r="O836" s="39"/>
      <c r="Q836" s="39"/>
      <c r="R836" s="39"/>
      <c r="S836" s="39"/>
    </row>
    <row r="837" ht="15.75" customHeight="1">
      <c r="A837" s="39"/>
      <c r="B837" s="39"/>
      <c r="C837" s="39"/>
      <c r="D837" s="39"/>
      <c r="E837" s="39"/>
      <c r="G837" s="39"/>
      <c r="H837" s="39"/>
      <c r="I837" s="39"/>
      <c r="O837" s="39"/>
      <c r="Q837" s="39"/>
      <c r="R837" s="39"/>
      <c r="S837" s="39"/>
    </row>
    <row r="838" ht="15.75" customHeight="1">
      <c r="A838" s="39"/>
      <c r="B838" s="39"/>
      <c r="C838" s="39"/>
      <c r="D838" s="39"/>
      <c r="E838" s="39"/>
      <c r="G838" s="39"/>
      <c r="H838" s="39"/>
      <c r="I838" s="39"/>
      <c r="O838" s="39"/>
      <c r="Q838" s="39"/>
      <c r="R838" s="39"/>
      <c r="S838" s="39"/>
    </row>
    <row r="839" ht="15.75" customHeight="1">
      <c r="A839" s="39"/>
      <c r="B839" s="39"/>
      <c r="C839" s="39"/>
      <c r="D839" s="39"/>
      <c r="E839" s="39"/>
      <c r="G839" s="39"/>
      <c r="H839" s="39"/>
      <c r="I839" s="39"/>
      <c r="O839" s="39"/>
      <c r="Q839" s="39"/>
      <c r="R839" s="39"/>
      <c r="S839" s="39"/>
    </row>
    <row r="840" ht="15.75" customHeight="1">
      <c r="A840" s="39"/>
      <c r="B840" s="39"/>
      <c r="C840" s="39"/>
      <c r="D840" s="39"/>
      <c r="E840" s="39"/>
      <c r="G840" s="39"/>
      <c r="H840" s="39"/>
      <c r="I840" s="39"/>
      <c r="O840" s="39"/>
      <c r="Q840" s="39"/>
      <c r="R840" s="39"/>
      <c r="S840" s="39"/>
    </row>
    <row r="841" ht="15.75" customHeight="1">
      <c r="A841" s="39"/>
      <c r="B841" s="39"/>
      <c r="C841" s="39"/>
      <c r="D841" s="39"/>
      <c r="E841" s="39"/>
      <c r="G841" s="39"/>
      <c r="H841" s="39"/>
      <c r="I841" s="39"/>
      <c r="O841" s="39"/>
      <c r="Q841" s="39"/>
      <c r="R841" s="39"/>
      <c r="S841" s="39"/>
    </row>
    <row r="842" ht="15.75" customHeight="1">
      <c r="A842" s="39"/>
      <c r="B842" s="39"/>
      <c r="C842" s="39"/>
      <c r="D842" s="39"/>
      <c r="E842" s="39"/>
      <c r="G842" s="39"/>
      <c r="H842" s="39"/>
      <c r="I842" s="39"/>
      <c r="O842" s="39"/>
      <c r="Q842" s="39"/>
      <c r="R842" s="39"/>
      <c r="S842" s="39"/>
    </row>
    <row r="843" ht="15.75" customHeight="1">
      <c r="A843" s="39"/>
      <c r="B843" s="39"/>
      <c r="C843" s="39"/>
      <c r="D843" s="39"/>
      <c r="E843" s="39"/>
      <c r="G843" s="39"/>
      <c r="H843" s="39"/>
      <c r="I843" s="39"/>
      <c r="O843" s="39"/>
      <c r="Q843" s="39"/>
      <c r="R843" s="39"/>
      <c r="S843" s="39"/>
    </row>
    <row r="844" ht="15.75" customHeight="1">
      <c r="A844" s="39"/>
      <c r="B844" s="39"/>
      <c r="C844" s="39"/>
      <c r="D844" s="39"/>
      <c r="E844" s="39"/>
      <c r="G844" s="39"/>
      <c r="H844" s="39"/>
      <c r="I844" s="39"/>
      <c r="O844" s="39"/>
      <c r="Q844" s="39"/>
      <c r="R844" s="39"/>
      <c r="S844" s="39"/>
    </row>
    <row r="845" ht="15.75" customHeight="1">
      <c r="A845" s="39"/>
      <c r="B845" s="39"/>
      <c r="C845" s="39"/>
      <c r="D845" s="39"/>
      <c r="E845" s="39"/>
      <c r="G845" s="39"/>
      <c r="H845" s="39"/>
      <c r="I845" s="39"/>
      <c r="O845" s="39"/>
      <c r="Q845" s="39"/>
      <c r="R845" s="39"/>
      <c r="S845" s="39"/>
    </row>
    <row r="846" ht="15.75" customHeight="1">
      <c r="A846" s="39"/>
      <c r="B846" s="39"/>
      <c r="C846" s="39"/>
      <c r="D846" s="39"/>
      <c r="E846" s="39"/>
      <c r="G846" s="39"/>
      <c r="H846" s="39"/>
      <c r="I846" s="39"/>
      <c r="O846" s="39"/>
      <c r="Q846" s="39"/>
      <c r="R846" s="39"/>
      <c r="S846" s="39"/>
    </row>
    <row r="847" ht="15.75" customHeight="1">
      <c r="A847" s="39"/>
      <c r="B847" s="39"/>
      <c r="C847" s="39"/>
      <c r="D847" s="39"/>
      <c r="E847" s="39"/>
      <c r="G847" s="39"/>
      <c r="H847" s="39"/>
      <c r="I847" s="39"/>
      <c r="O847" s="39"/>
      <c r="Q847" s="39"/>
      <c r="R847" s="39"/>
      <c r="S847" s="39"/>
    </row>
    <row r="848" ht="15.75" customHeight="1">
      <c r="A848" s="39"/>
      <c r="B848" s="39"/>
      <c r="C848" s="39"/>
      <c r="D848" s="39"/>
      <c r="E848" s="39"/>
      <c r="G848" s="39"/>
      <c r="H848" s="39"/>
      <c r="I848" s="39"/>
      <c r="O848" s="39"/>
      <c r="Q848" s="39"/>
      <c r="R848" s="39"/>
      <c r="S848" s="39"/>
    </row>
    <row r="849" ht="15.75" customHeight="1">
      <c r="A849" s="39"/>
      <c r="B849" s="39"/>
      <c r="C849" s="39"/>
      <c r="D849" s="39"/>
      <c r="E849" s="39"/>
      <c r="G849" s="39"/>
      <c r="H849" s="39"/>
      <c r="I849" s="39"/>
      <c r="O849" s="39"/>
      <c r="Q849" s="39"/>
      <c r="R849" s="39"/>
      <c r="S849" s="39"/>
    </row>
    <row r="850" ht="15.75" customHeight="1">
      <c r="A850" s="39"/>
      <c r="B850" s="39"/>
      <c r="C850" s="39"/>
      <c r="D850" s="39"/>
      <c r="E850" s="39"/>
      <c r="G850" s="39"/>
      <c r="H850" s="39"/>
      <c r="I850" s="39"/>
      <c r="O850" s="39"/>
      <c r="Q850" s="39"/>
      <c r="R850" s="39"/>
      <c r="S850" s="39"/>
    </row>
    <row r="851" ht="15.75" customHeight="1">
      <c r="A851" s="39"/>
      <c r="B851" s="39"/>
      <c r="C851" s="39"/>
      <c r="D851" s="39"/>
      <c r="E851" s="39"/>
      <c r="G851" s="39"/>
      <c r="H851" s="39"/>
      <c r="I851" s="39"/>
      <c r="O851" s="39"/>
      <c r="Q851" s="39"/>
      <c r="R851" s="39"/>
      <c r="S851" s="39"/>
    </row>
    <row r="852" ht="15.75" customHeight="1">
      <c r="A852" s="39"/>
      <c r="B852" s="39"/>
      <c r="C852" s="39"/>
      <c r="D852" s="39"/>
      <c r="E852" s="39"/>
      <c r="G852" s="39"/>
      <c r="H852" s="39"/>
      <c r="I852" s="39"/>
      <c r="O852" s="39"/>
      <c r="Q852" s="39"/>
      <c r="R852" s="39"/>
      <c r="S852" s="39"/>
    </row>
    <row r="853" ht="15.75" customHeight="1">
      <c r="A853" s="39"/>
      <c r="B853" s="39"/>
      <c r="C853" s="39"/>
      <c r="D853" s="39"/>
      <c r="E853" s="39"/>
      <c r="G853" s="39"/>
      <c r="H853" s="39"/>
      <c r="I853" s="39"/>
      <c r="O853" s="39"/>
      <c r="Q853" s="39"/>
      <c r="R853" s="39"/>
      <c r="S853" s="39"/>
    </row>
    <row r="854" ht="15.75" customHeight="1">
      <c r="A854" s="39"/>
      <c r="B854" s="39"/>
      <c r="C854" s="39"/>
      <c r="D854" s="39"/>
      <c r="E854" s="39"/>
      <c r="G854" s="39"/>
      <c r="H854" s="39"/>
      <c r="I854" s="39"/>
      <c r="O854" s="39"/>
      <c r="Q854" s="39"/>
      <c r="R854" s="39"/>
      <c r="S854" s="39"/>
    </row>
    <row r="855" ht="15.75" customHeight="1">
      <c r="A855" s="39"/>
      <c r="B855" s="39"/>
      <c r="C855" s="39"/>
      <c r="D855" s="39"/>
      <c r="E855" s="39"/>
      <c r="G855" s="39"/>
      <c r="H855" s="39"/>
      <c r="I855" s="39"/>
      <c r="O855" s="39"/>
      <c r="Q855" s="39"/>
      <c r="R855" s="39"/>
      <c r="S855" s="39"/>
    </row>
    <row r="856" ht="15.75" customHeight="1">
      <c r="A856" s="39"/>
      <c r="B856" s="39"/>
      <c r="C856" s="39"/>
      <c r="D856" s="39"/>
      <c r="E856" s="39"/>
      <c r="G856" s="39"/>
      <c r="H856" s="39"/>
      <c r="I856" s="39"/>
      <c r="O856" s="39"/>
      <c r="Q856" s="39"/>
      <c r="R856" s="39"/>
      <c r="S856" s="39"/>
    </row>
    <row r="857" ht="15.75" customHeight="1">
      <c r="A857" s="39"/>
      <c r="B857" s="39"/>
      <c r="C857" s="39"/>
      <c r="D857" s="39"/>
      <c r="E857" s="39"/>
      <c r="G857" s="39"/>
      <c r="H857" s="39"/>
      <c r="I857" s="39"/>
      <c r="O857" s="39"/>
      <c r="Q857" s="39"/>
      <c r="R857" s="39"/>
      <c r="S857" s="39"/>
    </row>
    <row r="858" ht="15.75" customHeight="1">
      <c r="A858" s="39"/>
      <c r="B858" s="39"/>
      <c r="C858" s="39"/>
      <c r="D858" s="39"/>
      <c r="E858" s="39"/>
      <c r="G858" s="39"/>
      <c r="H858" s="39"/>
      <c r="I858" s="39"/>
      <c r="O858" s="39"/>
      <c r="Q858" s="39"/>
      <c r="R858" s="39"/>
      <c r="S858" s="39"/>
    </row>
    <row r="859" ht="15.75" customHeight="1">
      <c r="A859" s="39"/>
      <c r="B859" s="39"/>
      <c r="C859" s="39"/>
      <c r="D859" s="39"/>
      <c r="E859" s="39"/>
      <c r="G859" s="39"/>
      <c r="H859" s="39"/>
      <c r="I859" s="39"/>
      <c r="O859" s="39"/>
      <c r="Q859" s="39"/>
      <c r="R859" s="39"/>
      <c r="S859" s="39"/>
    </row>
    <row r="860" ht="15.75" customHeight="1">
      <c r="A860" s="39"/>
      <c r="B860" s="39"/>
      <c r="C860" s="39"/>
      <c r="D860" s="39"/>
      <c r="E860" s="39"/>
      <c r="G860" s="39"/>
      <c r="H860" s="39"/>
      <c r="I860" s="39"/>
      <c r="O860" s="39"/>
      <c r="Q860" s="39"/>
      <c r="R860" s="39"/>
      <c r="S860" s="39"/>
    </row>
    <row r="861" ht="15.75" customHeight="1">
      <c r="A861" s="39"/>
      <c r="B861" s="39"/>
      <c r="C861" s="39"/>
      <c r="D861" s="39"/>
      <c r="E861" s="39"/>
      <c r="G861" s="39"/>
      <c r="H861" s="39"/>
      <c r="I861" s="39"/>
      <c r="O861" s="39"/>
      <c r="Q861" s="39"/>
      <c r="R861" s="39"/>
      <c r="S861" s="39"/>
    </row>
    <row r="862" ht="15.75" customHeight="1">
      <c r="A862" s="39"/>
      <c r="B862" s="39"/>
      <c r="C862" s="39"/>
      <c r="D862" s="39"/>
      <c r="E862" s="39"/>
      <c r="G862" s="39"/>
      <c r="H862" s="39"/>
      <c r="I862" s="39"/>
      <c r="O862" s="39"/>
      <c r="Q862" s="39"/>
      <c r="R862" s="39"/>
      <c r="S862" s="39"/>
    </row>
    <row r="863" ht="15.75" customHeight="1">
      <c r="A863" s="39"/>
      <c r="B863" s="39"/>
      <c r="C863" s="39"/>
      <c r="D863" s="39"/>
      <c r="E863" s="39"/>
      <c r="G863" s="39"/>
      <c r="H863" s="39"/>
      <c r="I863" s="39"/>
      <c r="O863" s="39"/>
      <c r="Q863" s="39"/>
      <c r="R863" s="39"/>
      <c r="S863" s="39"/>
    </row>
    <row r="864" ht="15.75" customHeight="1">
      <c r="A864" s="39"/>
      <c r="B864" s="39"/>
      <c r="C864" s="39"/>
      <c r="D864" s="39"/>
      <c r="E864" s="39"/>
      <c r="G864" s="39"/>
      <c r="H864" s="39"/>
      <c r="I864" s="39"/>
      <c r="O864" s="39"/>
      <c r="Q864" s="39"/>
      <c r="R864" s="39"/>
      <c r="S864" s="39"/>
    </row>
    <row r="865" ht="15.75" customHeight="1">
      <c r="A865" s="39"/>
      <c r="B865" s="39"/>
      <c r="C865" s="39"/>
      <c r="D865" s="39"/>
      <c r="E865" s="39"/>
      <c r="G865" s="39"/>
      <c r="H865" s="39"/>
      <c r="I865" s="39"/>
      <c r="O865" s="39"/>
      <c r="Q865" s="39"/>
      <c r="R865" s="39"/>
      <c r="S865" s="39"/>
    </row>
    <row r="866" ht="15.75" customHeight="1">
      <c r="A866" s="39"/>
      <c r="B866" s="39"/>
      <c r="C866" s="39"/>
      <c r="D866" s="39"/>
      <c r="E866" s="39"/>
      <c r="G866" s="39"/>
      <c r="H866" s="39"/>
      <c r="I866" s="39"/>
      <c r="O866" s="39"/>
      <c r="Q866" s="39"/>
      <c r="R866" s="39"/>
      <c r="S866" s="39"/>
    </row>
    <row r="867" ht="15.75" customHeight="1">
      <c r="A867" s="39"/>
      <c r="B867" s="39"/>
      <c r="C867" s="39"/>
      <c r="D867" s="39"/>
      <c r="E867" s="39"/>
      <c r="G867" s="39"/>
      <c r="H867" s="39"/>
      <c r="I867" s="39"/>
      <c r="O867" s="39"/>
      <c r="Q867" s="39"/>
      <c r="R867" s="39"/>
      <c r="S867" s="39"/>
    </row>
    <row r="868" ht="15.75" customHeight="1">
      <c r="A868" s="39"/>
      <c r="B868" s="39"/>
      <c r="C868" s="39"/>
      <c r="D868" s="39"/>
      <c r="E868" s="39"/>
      <c r="G868" s="39"/>
      <c r="H868" s="39"/>
      <c r="I868" s="39"/>
      <c r="O868" s="39"/>
      <c r="Q868" s="39"/>
      <c r="R868" s="39"/>
      <c r="S868" s="39"/>
    </row>
    <row r="869" ht="15.75" customHeight="1">
      <c r="A869" s="39"/>
      <c r="B869" s="39"/>
      <c r="C869" s="39"/>
      <c r="D869" s="39"/>
      <c r="E869" s="39"/>
      <c r="G869" s="39"/>
      <c r="H869" s="39"/>
      <c r="I869" s="39"/>
      <c r="O869" s="39"/>
      <c r="Q869" s="39"/>
      <c r="R869" s="39"/>
      <c r="S869" s="39"/>
    </row>
    <row r="870" ht="15.75" customHeight="1">
      <c r="A870" s="39"/>
      <c r="B870" s="39"/>
      <c r="C870" s="39"/>
      <c r="D870" s="39"/>
      <c r="E870" s="39"/>
      <c r="G870" s="39"/>
      <c r="H870" s="39"/>
      <c r="I870" s="39"/>
      <c r="O870" s="39"/>
      <c r="Q870" s="39"/>
      <c r="R870" s="39"/>
      <c r="S870" s="39"/>
    </row>
    <row r="871" ht="15.75" customHeight="1">
      <c r="A871" s="39"/>
      <c r="B871" s="39"/>
      <c r="C871" s="39"/>
      <c r="D871" s="39"/>
      <c r="E871" s="39"/>
      <c r="G871" s="39"/>
      <c r="H871" s="39"/>
      <c r="I871" s="39"/>
      <c r="O871" s="39"/>
      <c r="Q871" s="39"/>
      <c r="R871" s="39"/>
      <c r="S871" s="39"/>
    </row>
    <row r="872" ht="15.75" customHeight="1">
      <c r="A872" s="39"/>
      <c r="B872" s="39"/>
      <c r="C872" s="39"/>
      <c r="D872" s="39"/>
      <c r="E872" s="39"/>
      <c r="G872" s="39"/>
      <c r="H872" s="39"/>
      <c r="I872" s="39"/>
      <c r="O872" s="39"/>
      <c r="Q872" s="39"/>
      <c r="R872" s="39"/>
      <c r="S872" s="39"/>
    </row>
    <row r="873" ht="15.75" customHeight="1">
      <c r="A873" s="39"/>
      <c r="B873" s="39"/>
      <c r="C873" s="39"/>
      <c r="D873" s="39"/>
      <c r="E873" s="39"/>
      <c r="G873" s="39"/>
      <c r="H873" s="39"/>
      <c r="I873" s="39"/>
      <c r="O873" s="39"/>
      <c r="Q873" s="39"/>
      <c r="R873" s="39"/>
      <c r="S873" s="39"/>
    </row>
    <row r="874" ht="15.75" customHeight="1">
      <c r="A874" s="39"/>
      <c r="B874" s="39"/>
      <c r="C874" s="39"/>
      <c r="D874" s="39"/>
      <c r="E874" s="39"/>
      <c r="G874" s="39"/>
      <c r="H874" s="39"/>
      <c r="I874" s="39"/>
      <c r="O874" s="39"/>
      <c r="Q874" s="39"/>
      <c r="R874" s="39"/>
      <c r="S874" s="39"/>
    </row>
    <row r="875" ht="15.75" customHeight="1">
      <c r="A875" s="39"/>
      <c r="B875" s="39"/>
      <c r="C875" s="39"/>
      <c r="D875" s="39"/>
      <c r="E875" s="39"/>
      <c r="G875" s="39"/>
      <c r="H875" s="39"/>
      <c r="I875" s="39"/>
      <c r="O875" s="39"/>
      <c r="Q875" s="39"/>
      <c r="R875" s="39"/>
      <c r="S875" s="39"/>
    </row>
    <row r="876" ht="15.75" customHeight="1">
      <c r="A876" s="39"/>
      <c r="B876" s="39"/>
      <c r="C876" s="39"/>
      <c r="D876" s="39"/>
      <c r="E876" s="39"/>
      <c r="G876" s="39"/>
      <c r="H876" s="39"/>
      <c r="I876" s="39"/>
      <c r="O876" s="39"/>
      <c r="Q876" s="39"/>
      <c r="R876" s="39"/>
      <c r="S876" s="39"/>
    </row>
    <row r="877" ht="15.75" customHeight="1">
      <c r="A877" s="39"/>
      <c r="B877" s="39"/>
      <c r="C877" s="39"/>
      <c r="D877" s="39"/>
      <c r="E877" s="39"/>
      <c r="G877" s="39"/>
      <c r="H877" s="39"/>
      <c r="I877" s="39"/>
      <c r="O877" s="39"/>
      <c r="Q877" s="39"/>
      <c r="R877" s="39"/>
      <c r="S877" s="39"/>
    </row>
    <row r="878" ht="15.75" customHeight="1">
      <c r="A878" s="39"/>
      <c r="B878" s="39"/>
      <c r="C878" s="39"/>
      <c r="D878" s="39"/>
      <c r="E878" s="39"/>
      <c r="G878" s="39"/>
      <c r="H878" s="39"/>
      <c r="I878" s="39"/>
      <c r="O878" s="39"/>
      <c r="Q878" s="39"/>
      <c r="R878" s="39"/>
      <c r="S878" s="39"/>
    </row>
    <row r="879" ht="15.75" customHeight="1">
      <c r="A879" s="39"/>
      <c r="B879" s="39"/>
      <c r="C879" s="39"/>
      <c r="D879" s="39"/>
      <c r="E879" s="39"/>
      <c r="G879" s="39"/>
      <c r="H879" s="39"/>
      <c r="I879" s="39"/>
      <c r="O879" s="39"/>
      <c r="Q879" s="39"/>
      <c r="R879" s="39"/>
      <c r="S879" s="39"/>
    </row>
    <row r="880" ht="15.75" customHeight="1">
      <c r="A880" s="39"/>
      <c r="B880" s="39"/>
      <c r="C880" s="39"/>
      <c r="D880" s="39"/>
      <c r="E880" s="39"/>
      <c r="G880" s="39"/>
      <c r="H880" s="39"/>
      <c r="I880" s="39"/>
      <c r="O880" s="39"/>
      <c r="Q880" s="39"/>
      <c r="R880" s="39"/>
      <c r="S880" s="39"/>
    </row>
    <row r="881" ht="15.75" customHeight="1">
      <c r="A881" s="39"/>
      <c r="B881" s="39"/>
      <c r="C881" s="39"/>
      <c r="D881" s="39"/>
      <c r="E881" s="39"/>
      <c r="G881" s="39"/>
      <c r="H881" s="39"/>
      <c r="I881" s="39"/>
      <c r="O881" s="39"/>
      <c r="Q881" s="39"/>
      <c r="R881" s="39"/>
      <c r="S881" s="39"/>
    </row>
    <row r="882" ht="15.75" customHeight="1">
      <c r="A882" s="39"/>
      <c r="B882" s="39"/>
      <c r="C882" s="39"/>
      <c r="D882" s="39"/>
      <c r="E882" s="39"/>
      <c r="G882" s="39"/>
      <c r="H882" s="39"/>
      <c r="I882" s="39"/>
      <c r="O882" s="39"/>
      <c r="Q882" s="39"/>
      <c r="R882" s="39"/>
      <c r="S882" s="39"/>
    </row>
    <row r="883" ht="15.75" customHeight="1">
      <c r="A883" s="39"/>
      <c r="B883" s="39"/>
      <c r="C883" s="39"/>
      <c r="D883" s="39"/>
      <c r="E883" s="39"/>
      <c r="G883" s="39"/>
      <c r="H883" s="39"/>
      <c r="I883" s="39"/>
      <c r="O883" s="39"/>
      <c r="Q883" s="39"/>
      <c r="R883" s="39"/>
      <c r="S883" s="39"/>
    </row>
    <row r="884" ht="15.75" customHeight="1">
      <c r="A884" s="39"/>
      <c r="B884" s="39"/>
      <c r="C884" s="39"/>
      <c r="D884" s="39"/>
      <c r="E884" s="39"/>
      <c r="G884" s="39"/>
      <c r="H884" s="39"/>
      <c r="I884" s="39"/>
      <c r="O884" s="39"/>
      <c r="Q884" s="39"/>
      <c r="R884" s="39"/>
      <c r="S884" s="39"/>
    </row>
    <row r="885" ht="15.75" customHeight="1">
      <c r="A885" s="39"/>
      <c r="B885" s="39"/>
      <c r="C885" s="39"/>
      <c r="D885" s="39"/>
      <c r="E885" s="39"/>
      <c r="G885" s="39"/>
      <c r="H885" s="39"/>
      <c r="I885" s="39"/>
      <c r="O885" s="39"/>
      <c r="Q885" s="39"/>
      <c r="R885" s="39"/>
      <c r="S885" s="39"/>
    </row>
    <row r="886" ht="15.75" customHeight="1">
      <c r="A886" s="39"/>
      <c r="B886" s="39"/>
      <c r="C886" s="39"/>
      <c r="D886" s="39"/>
      <c r="E886" s="39"/>
      <c r="G886" s="39"/>
      <c r="H886" s="39"/>
      <c r="I886" s="39"/>
      <c r="O886" s="39"/>
      <c r="Q886" s="39"/>
      <c r="R886" s="39"/>
      <c r="S886" s="39"/>
    </row>
    <row r="887" ht="15.75" customHeight="1">
      <c r="A887" s="39"/>
      <c r="B887" s="39"/>
      <c r="C887" s="39"/>
      <c r="D887" s="39"/>
      <c r="E887" s="39"/>
      <c r="G887" s="39"/>
      <c r="H887" s="39"/>
      <c r="I887" s="39"/>
      <c r="O887" s="39"/>
      <c r="Q887" s="39"/>
      <c r="R887" s="39"/>
      <c r="S887" s="39"/>
    </row>
    <row r="888" ht="15.75" customHeight="1">
      <c r="A888" s="39"/>
      <c r="B888" s="39"/>
      <c r="C888" s="39"/>
      <c r="D888" s="39"/>
      <c r="E888" s="39"/>
      <c r="G888" s="39"/>
      <c r="H888" s="39"/>
      <c r="I888" s="39"/>
      <c r="O888" s="39"/>
      <c r="Q888" s="39"/>
      <c r="R888" s="39"/>
      <c r="S888" s="39"/>
    </row>
    <row r="889" ht="15.75" customHeight="1">
      <c r="A889" s="39"/>
      <c r="B889" s="39"/>
      <c r="C889" s="39"/>
      <c r="D889" s="39"/>
      <c r="E889" s="39"/>
      <c r="G889" s="39"/>
      <c r="H889" s="39"/>
      <c r="I889" s="39"/>
      <c r="O889" s="39"/>
      <c r="Q889" s="39"/>
      <c r="R889" s="39"/>
      <c r="S889" s="39"/>
    </row>
    <row r="890" ht="15.75" customHeight="1">
      <c r="A890" s="39"/>
      <c r="B890" s="39"/>
      <c r="C890" s="39"/>
      <c r="D890" s="39"/>
      <c r="E890" s="39"/>
      <c r="G890" s="39"/>
      <c r="H890" s="39"/>
      <c r="I890" s="39"/>
      <c r="O890" s="39"/>
      <c r="Q890" s="39"/>
      <c r="R890" s="39"/>
      <c r="S890" s="39"/>
    </row>
    <row r="891" ht="15.75" customHeight="1">
      <c r="A891" s="39"/>
      <c r="B891" s="39"/>
      <c r="C891" s="39"/>
      <c r="D891" s="39"/>
      <c r="E891" s="39"/>
      <c r="G891" s="39"/>
      <c r="H891" s="39"/>
      <c r="I891" s="39"/>
      <c r="O891" s="39"/>
      <c r="Q891" s="39"/>
      <c r="R891" s="39"/>
      <c r="S891" s="39"/>
    </row>
    <row r="892" ht="15.75" customHeight="1">
      <c r="A892" s="39"/>
      <c r="B892" s="39"/>
      <c r="C892" s="39"/>
      <c r="D892" s="39"/>
      <c r="E892" s="39"/>
      <c r="G892" s="39"/>
      <c r="H892" s="39"/>
      <c r="I892" s="39"/>
      <c r="O892" s="39"/>
      <c r="Q892" s="39"/>
      <c r="R892" s="39"/>
      <c r="S892" s="39"/>
    </row>
    <row r="893" ht="15.75" customHeight="1">
      <c r="A893" s="39"/>
      <c r="B893" s="39"/>
      <c r="C893" s="39"/>
      <c r="D893" s="39"/>
      <c r="E893" s="39"/>
      <c r="G893" s="39"/>
      <c r="H893" s="39"/>
      <c r="I893" s="39"/>
      <c r="O893" s="39"/>
      <c r="Q893" s="39"/>
      <c r="R893" s="39"/>
      <c r="S893" s="39"/>
    </row>
    <row r="894" ht="15.75" customHeight="1">
      <c r="A894" s="39"/>
      <c r="B894" s="39"/>
      <c r="C894" s="39"/>
      <c r="D894" s="39"/>
      <c r="E894" s="39"/>
      <c r="G894" s="39"/>
      <c r="H894" s="39"/>
      <c r="I894" s="39"/>
      <c r="O894" s="39"/>
      <c r="Q894" s="39"/>
      <c r="R894" s="39"/>
      <c r="S894" s="39"/>
    </row>
    <row r="895" ht="15.75" customHeight="1">
      <c r="A895" s="39"/>
      <c r="B895" s="39"/>
      <c r="C895" s="39"/>
      <c r="D895" s="39"/>
      <c r="E895" s="39"/>
      <c r="G895" s="39"/>
      <c r="H895" s="39"/>
      <c r="I895" s="39"/>
      <c r="O895" s="39"/>
      <c r="Q895" s="39"/>
      <c r="R895" s="39"/>
      <c r="S895" s="39"/>
    </row>
    <row r="896" ht="15.75" customHeight="1">
      <c r="A896" s="39"/>
      <c r="B896" s="39"/>
      <c r="C896" s="39"/>
      <c r="D896" s="39"/>
      <c r="E896" s="39"/>
      <c r="G896" s="39"/>
      <c r="H896" s="39"/>
      <c r="I896" s="39"/>
      <c r="O896" s="39"/>
      <c r="Q896" s="39"/>
      <c r="R896" s="39"/>
      <c r="S896" s="39"/>
    </row>
    <row r="897" ht="15.75" customHeight="1">
      <c r="A897" s="39"/>
      <c r="B897" s="39"/>
      <c r="C897" s="39"/>
      <c r="D897" s="39"/>
      <c r="E897" s="39"/>
      <c r="G897" s="39"/>
      <c r="H897" s="39"/>
      <c r="I897" s="39"/>
      <c r="O897" s="39"/>
      <c r="Q897" s="39"/>
      <c r="R897" s="39"/>
      <c r="S897" s="39"/>
    </row>
    <row r="898" ht="15.75" customHeight="1">
      <c r="A898" s="39"/>
      <c r="B898" s="39"/>
      <c r="C898" s="39"/>
      <c r="D898" s="39"/>
      <c r="E898" s="39"/>
      <c r="G898" s="39"/>
      <c r="H898" s="39"/>
      <c r="I898" s="39"/>
      <c r="O898" s="39"/>
      <c r="Q898" s="39"/>
      <c r="R898" s="39"/>
      <c r="S898" s="39"/>
    </row>
    <row r="899" ht="15.75" customHeight="1">
      <c r="A899" s="39"/>
      <c r="B899" s="39"/>
      <c r="C899" s="39"/>
      <c r="D899" s="39"/>
      <c r="E899" s="39"/>
      <c r="G899" s="39"/>
      <c r="H899" s="39"/>
      <c r="I899" s="39"/>
      <c r="O899" s="39"/>
      <c r="Q899" s="39"/>
      <c r="R899" s="39"/>
      <c r="S899" s="39"/>
    </row>
    <row r="900" ht="15.75" customHeight="1">
      <c r="A900" s="39"/>
      <c r="B900" s="39"/>
      <c r="C900" s="39"/>
      <c r="D900" s="39"/>
      <c r="E900" s="39"/>
      <c r="G900" s="39"/>
      <c r="H900" s="39"/>
      <c r="I900" s="39"/>
      <c r="O900" s="39"/>
      <c r="Q900" s="39"/>
      <c r="R900" s="39"/>
      <c r="S900" s="39"/>
    </row>
    <row r="901" ht="15.75" customHeight="1">
      <c r="A901" s="39"/>
      <c r="B901" s="39"/>
      <c r="C901" s="39"/>
      <c r="D901" s="39"/>
      <c r="E901" s="39"/>
      <c r="G901" s="39"/>
      <c r="H901" s="39"/>
      <c r="I901" s="39"/>
      <c r="O901" s="39"/>
      <c r="Q901" s="39"/>
      <c r="R901" s="39"/>
      <c r="S901" s="39"/>
    </row>
    <row r="902" ht="15.75" customHeight="1">
      <c r="A902" s="39"/>
      <c r="B902" s="39"/>
      <c r="C902" s="39"/>
      <c r="D902" s="39"/>
      <c r="E902" s="39"/>
      <c r="G902" s="39"/>
      <c r="H902" s="39"/>
      <c r="I902" s="39"/>
      <c r="O902" s="39"/>
      <c r="Q902" s="39"/>
      <c r="R902" s="39"/>
      <c r="S902" s="39"/>
    </row>
    <row r="903" ht="15.75" customHeight="1">
      <c r="A903" s="39"/>
      <c r="B903" s="39"/>
      <c r="C903" s="39"/>
      <c r="D903" s="39"/>
      <c r="E903" s="39"/>
      <c r="G903" s="39"/>
      <c r="H903" s="39"/>
      <c r="I903" s="39"/>
      <c r="O903" s="39"/>
      <c r="Q903" s="39"/>
      <c r="R903" s="39"/>
      <c r="S903" s="39"/>
    </row>
    <row r="904" ht="15.75" customHeight="1">
      <c r="A904" s="39"/>
      <c r="B904" s="39"/>
      <c r="C904" s="39"/>
      <c r="D904" s="39"/>
      <c r="E904" s="39"/>
      <c r="G904" s="39"/>
      <c r="H904" s="39"/>
      <c r="I904" s="39"/>
      <c r="O904" s="39"/>
      <c r="Q904" s="39"/>
      <c r="R904" s="39"/>
      <c r="S904" s="39"/>
    </row>
    <row r="905" ht="15.75" customHeight="1">
      <c r="A905" s="39"/>
      <c r="B905" s="39"/>
      <c r="C905" s="39"/>
      <c r="D905" s="39"/>
      <c r="E905" s="39"/>
      <c r="G905" s="39"/>
      <c r="H905" s="39"/>
      <c r="I905" s="39"/>
      <c r="O905" s="39"/>
      <c r="Q905" s="39"/>
      <c r="R905" s="39"/>
      <c r="S905" s="39"/>
    </row>
    <row r="906" ht="15.75" customHeight="1">
      <c r="A906" s="39"/>
      <c r="B906" s="39"/>
      <c r="C906" s="39"/>
      <c r="D906" s="39"/>
      <c r="E906" s="39"/>
      <c r="G906" s="39"/>
      <c r="H906" s="39"/>
      <c r="I906" s="39"/>
      <c r="O906" s="39"/>
      <c r="Q906" s="39"/>
      <c r="R906" s="39"/>
      <c r="S906" s="39"/>
    </row>
    <row r="907" ht="15.75" customHeight="1">
      <c r="A907" s="39"/>
      <c r="B907" s="39"/>
      <c r="C907" s="39"/>
      <c r="D907" s="39"/>
      <c r="E907" s="39"/>
      <c r="G907" s="39"/>
      <c r="H907" s="39"/>
      <c r="I907" s="39"/>
      <c r="O907" s="39"/>
      <c r="Q907" s="39"/>
      <c r="R907" s="39"/>
      <c r="S907" s="39"/>
    </row>
    <row r="908" ht="15.75" customHeight="1">
      <c r="A908" s="39"/>
      <c r="B908" s="39"/>
      <c r="C908" s="39"/>
      <c r="D908" s="39"/>
      <c r="E908" s="39"/>
      <c r="G908" s="39"/>
      <c r="H908" s="39"/>
      <c r="I908" s="39"/>
      <c r="O908" s="39"/>
      <c r="Q908" s="39"/>
      <c r="R908" s="39"/>
      <c r="S908" s="39"/>
    </row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4:$S$43">
    <filterColumn colId="0">
      <filters blank="1">
        <filter val="Inserir CC"/>
      </filters>
    </filterColumn>
  </autoFilter>
  <mergeCells count="1">
    <mergeCell ref="A2:Q2"/>
  </mergeCells>
  <conditionalFormatting sqref="B5:B15 B17 B19:B36 B38 B40:B41 B43">
    <cfRule type="expression" dxfId="0" priority="1">
      <formula>cont.se</formula>
    </cfRule>
  </conditionalFormatting>
  <dataValidations>
    <dataValidation type="list" allowBlank="1" sqref="D5:D38 D39:E39 D40:D41 C44:D908">
      <formula1>'Validação de Dados'!$B$2:$B$491</formula1>
    </dataValidation>
    <dataValidation type="list" allowBlank="1" showInputMessage="1" prompt="Insira um componente válido" sqref="B5:B15 B17:B41 B44:B908">
      <formula1>'Validação de Dados'!$A$2:$A$491</formula1>
    </dataValidation>
    <dataValidation type="list" allowBlank="1" showInputMessage="1" prompt="Insira um código válido" sqref="A45:A908">
      <formula1>'Validação de Dados'!$C$2:$C$491</formula1>
    </dataValidation>
    <dataValidation type="list" allowBlank="1" showErrorMessage="1" sqref="M5:M41">
      <formula1>"13,14,15,16,17,18,19,20,21,22"</formula1>
    </dataValidation>
    <dataValidation type="list" allowBlank="1" sqref="G5:I22 G23 G24:I38 G39 G40:I41 G44:I908">
      <formula1>'Validação de Dados'!$C$505:$C$510</formula1>
    </dataValidation>
    <dataValidation type="list" allowBlank="1" sqref="R5:S5 Q6:S31 Q32:Q34 S32:S34 Q35:S36 Q37 S37 Q38:S38 P39:R39 Q40:S40 O41:S41 Q44:S908">
      <formula1>'Lista Professores'!$A$1:$A$138</formula1>
    </dataValidation>
    <dataValidation type="list" allowBlank="1" showErrorMessage="1" sqref="L5:L19 L21:L41">
      <formula1>"SEG,TER,QUA,QUI,SEX"</formula1>
    </dataValidation>
    <dataValidation type="list" allowBlank="1" sqref="E5:E22 E24:E38 E40:E41 E44:E908">
      <formula1>'Validação de Dados'!$C$497:$C$502</formula1>
    </dataValidation>
    <dataValidation type="list" allowBlank="1" sqref="Q5">
      <formula1>'Lista Professores'!$A$1:$A$140</formula1>
    </dataValidation>
    <dataValidation type="list" allowBlank="1" sqref="O5:O30 P31 O32:O38 O40 O44:O908">
      <formula1>'Validação de Dados'!$G$184:$G$203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