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Plan1 (2)" sheetId="1" r:id="rId1"/>
  </sheets>
  <definedNames>
    <definedName name="_xlnm.Print_Area" localSheetId="0">'Plan1 (2)'!$A$1:$D$87</definedName>
  </definedNames>
  <calcPr fullCalcOnLoad="1"/>
</workbook>
</file>

<file path=xl/sharedStrings.xml><?xml version="1.0" encoding="utf-8"?>
<sst xmlns="http://schemas.openxmlformats.org/spreadsheetml/2006/main" count="88" uniqueCount="70">
  <si>
    <t>PROGRAMA DE PÓS-GRADUAÇÃO EM RECURSOS GENÉTICOS VEGETAIS</t>
  </si>
  <si>
    <t>SELEÇÃO - SEMESTRE 2018.1</t>
  </si>
  <si>
    <t>AVALIAÇÃO DO CURRICULUM VITAE</t>
  </si>
  <si>
    <t xml:space="preserve">Candidato: </t>
  </si>
  <si>
    <t>Formação:</t>
  </si>
  <si>
    <t>Linha de Pesquisa:</t>
  </si>
  <si>
    <t>Item 1. Formação Acadêmica e Complementar (Peso = 5)</t>
  </si>
  <si>
    <t>Unidade</t>
  </si>
  <si>
    <t>Quantidade</t>
  </si>
  <si>
    <t xml:space="preserve">Total </t>
  </si>
  <si>
    <t>Graduação em Ciências Agrárias, Biológicas e Ambientais (até 4 anos de formado)</t>
  </si>
  <si>
    <t>Graduação em Ciências Agrárias, Biológicas e Ambientais (mais de 4 anos de formado)</t>
  </si>
  <si>
    <t xml:space="preserve">Especialização na área do curso  </t>
  </si>
  <si>
    <t>Especialização fora da área do curso</t>
  </si>
  <si>
    <t>Aperfeiçoamento / Projetos remunerados - após a Graduação</t>
  </si>
  <si>
    <t xml:space="preserve">Bolsista de iniciação científica (PIBIC, PET, Projeto, outras relacionadas à IC) </t>
  </si>
  <si>
    <t>2/mês</t>
  </si>
  <si>
    <t>Estágio Universitário Extra-Curricular sem bolsa</t>
  </si>
  <si>
    <t>1/mês</t>
  </si>
  <si>
    <t>Programa Bolsa Trabalho, Permanência ou Similar</t>
  </si>
  <si>
    <t>0,3/mês</t>
  </si>
  <si>
    <t>Monitor de Disciplina na Graduação com aderência</t>
  </si>
  <si>
    <t>3/monitoria</t>
  </si>
  <si>
    <t xml:space="preserve">Curso e treinamento  com aderência ao curso </t>
  </si>
  <si>
    <t>1/curso</t>
  </si>
  <si>
    <t>Sub-Total</t>
  </si>
  <si>
    <t>Item 2. Produção Científica (Ciências Agrárias, Biológicas e Ambientais) (Peso = 4)</t>
  </si>
  <si>
    <t>Autoria de Livro, com ISBN</t>
  </si>
  <si>
    <t>20/cada</t>
  </si>
  <si>
    <t>Autoria de Capítulo de Livro, com ISBN</t>
  </si>
  <si>
    <t>5/cada</t>
  </si>
  <si>
    <t>Artigo publicado periódico A1, A2 e B1 Qualis CAPES</t>
  </si>
  <si>
    <t>Artigo publicado periódico B2 e B3 Qualis CAPES</t>
  </si>
  <si>
    <t>10/cada</t>
  </si>
  <si>
    <t>Artigo publicado periódico B4 e B5 Qualis CAPES</t>
  </si>
  <si>
    <t>Artigo publicado periódico C Qualis ou sem Qualis CAPES</t>
  </si>
  <si>
    <t>2/cada</t>
  </si>
  <si>
    <t>Textos diversos (Boletim Técnico, Série Documentos, Cartilha)</t>
  </si>
  <si>
    <t>1/cada</t>
  </si>
  <si>
    <t xml:space="preserve">Resumo Expandido publicado em Evento Internacional  </t>
  </si>
  <si>
    <t xml:space="preserve">Resumo Expandido publicado em Evento: Nacional, Regional, Local </t>
  </si>
  <si>
    <t>Resumo simples publicado em Evento Internacional</t>
  </si>
  <si>
    <t xml:space="preserve">Resumo simples publicado em Evento: Nacional, Regional, Local </t>
  </si>
  <si>
    <t>0,5/cada</t>
  </si>
  <si>
    <t xml:space="preserve">Apresentação oral de trabalho em Eventos Científicos Internacionais </t>
  </si>
  <si>
    <t>3/cada</t>
  </si>
  <si>
    <t xml:space="preserve">Apresentação oral de trabalho em Eventos Científicos: Nacional, Regional, Local </t>
  </si>
  <si>
    <t>Item 3. Experiência Profissional  e Atuação Acadêmica (Ciências Agrárias, Biológicas e Ambientais) (Peso = 1)</t>
  </si>
  <si>
    <t>Vínculo Empregatício em Instituição de Ensino Superior e/ou Pesquisa</t>
  </si>
  <si>
    <t>Vínculo Empregatício com Empresa na área de Ciências Agrárias</t>
  </si>
  <si>
    <t>Curso ministrado com mais de 40 horas</t>
  </si>
  <si>
    <t>6/cada</t>
  </si>
  <si>
    <t xml:space="preserve">Curso ministrado com até 40 horas </t>
  </si>
  <si>
    <t xml:space="preserve">Orientador de aluno da Graduação em projeto de pesquisa </t>
  </si>
  <si>
    <t xml:space="preserve">Coorientador de aluno da Graduação em projeto de pesquisa </t>
  </si>
  <si>
    <t>Membro de Banca Examinadora de Trabalho de Conclusão de Graduação</t>
  </si>
  <si>
    <t>2/banca</t>
  </si>
  <si>
    <t>Experiência profissional na área de interesse (consultoria, instrutor do Senar etc.)</t>
  </si>
  <si>
    <t>2/atividade</t>
  </si>
  <si>
    <t xml:space="preserve">Experiência docente (Ensino Superior) em Ciências Agrárias </t>
  </si>
  <si>
    <t xml:space="preserve">Experiência docente (Ensino Médio e Fundamental) </t>
  </si>
  <si>
    <t>0,1/mês</t>
  </si>
  <si>
    <t xml:space="preserve">Participação em eventos científicos na área do curso </t>
  </si>
  <si>
    <t xml:space="preserve">    Internacional</t>
  </si>
  <si>
    <t>1/evento</t>
  </si>
  <si>
    <t xml:space="preserve">    Nacional, Regional, Local </t>
  </si>
  <si>
    <t>0,5/evento</t>
  </si>
  <si>
    <t>Total (sem o peso)</t>
  </si>
  <si>
    <t>Total do Curriculum Vitae</t>
  </si>
  <si>
    <t>Histórico Escolar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</si>
</sst>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</numFmts>
  <fonts count="2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6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5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2" borderId="0" applyNumberFormat="0" applyBorder="0" applyAlignment="0" applyProtection="0"/>
    <xf numFmtId="0" fontId="9" fillId="7" borderId="0" applyNumberFormat="0" applyBorder="0" applyAlignment="0" applyProtection="0"/>
    <xf numFmtId="0" fontId="14" fillId="9" borderId="1" applyNumberFormat="0" applyAlignment="0" applyProtection="0"/>
    <xf numFmtId="0" fontId="16" fillId="13" borderId="2" applyNumberFormat="0" applyAlignment="0" applyProtection="0"/>
    <xf numFmtId="0" fontId="15" fillId="0" borderId="3" applyNumberFormat="0" applyFill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12" fillId="3" borderId="1" applyNumberFormat="0" applyAlignment="0" applyProtection="0"/>
    <xf numFmtId="0" fontId="10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3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left" vertical="center" wrapText="1"/>
    </xf>
    <xf numFmtId="1" fontId="0" fillId="0" borderId="15" xfId="0" applyNumberFormat="1" applyFill="1" applyBorder="1" applyAlignment="1">
      <alignment horizontal="center" vertical="center" wrapText="1"/>
    </xf>
    <xf numFmtId="0" fontId="2" fillId="18" borderId="15" xfId="0" applyFont="1" applyFill="1" applyBorder="1" applyAlignment="1">
      <alignment horizontal="left" vertical="center" wrapText="1"/>
    </xf>
    <xf numFmtId="0" fontId="2" fillId="18" borderId="15" xfId="0" applyFont="1" applyFill="1" applyBorder="1" applyAlignment="1">
      <alignment horizontal="center" vertical="center" wrapText="1"/>
    </xf>
    <xf numFmtId="164" fontId="2" fillId="18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1" fontId="0" fillId="0" borderId="1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164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3</xdr:col>
      <xdr:colOff>1057275</xdr:colOff>
      <xdr:row>7</xdr:row>
      <xdr:rowOff>19050</xdr:rowOff>
    </xdr:to>
    <xdr:sp>
      <xdr:nvSpPr>
        <xdr:cNvPr id="1" name="Autoforma 2"/>
        <xdr:cNvSpPr>
          <a:spLocks/>
        </xdr:cNvSpPr>
      </xdr:nvSpPr>
      <xdr:spPr>
        <a:xfrm>
          <a:off x="28575" y="180975"/>
          <a:ext cx="9858375" cy="97155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</xdr:row>
      <xdr:rowOff>76200</xdr:rowOff>
    </xdr:from>
    <xdr:to>
      <xdr:col>0</xdr:col>
      <xdr:colOff>1114425</xdr:colOff>
      <xdr:row>6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11050" r="11601" b="7760"/>
        <a:stretch>
          <a:fillRect/>
        </a:stretch>
      </xdr:blipFill>
      <xdr:spPr>
        <a:xfrm>
          <a:off x="114300" y="238125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1257300</xdr:colOff>
      <xdr:row>1</xdr:row>
      <xdr:rowOff>66675</xdr:rowOff>
    </xdr:from>
    <xdr:to>
      <xdr:col>0</xdr:col>
      <xdr:colOff>4981575</xdr:colOff>
      <xdr:row>7</xdr:row>
      <xdr:rowOff>9525</xdr:rowOff>
    </xdr:to>
    <xdr:sp fLocksText="0">
      <xdr:nvSpPr>
        <xdr:cNvPr id="3" name="Autoforma 4"/>
        <xdr:cNvSpPr txBox="1">
          <a:spLocks noChangeArrowheads="1"/>
        </xdr:cNvSpPr>
      </xdr:nvSpPr>
      <xdr:spPr>
        <a:xfrm>
          <a:off x="1257300" y="228600"/>
          <a:ext cx="37242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Universidade Federal do Recôncavo da Bahia
</a:t>
          </a:r>
          <a:r>
            <a:rPr lang="en-US" cap="none" sz="12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Centro de Ciências Agrárias, Ambientais e Biológicas
</a:t>
          </a:r>
          <a:r>
            <a:rPr lang="en-US" cap="none" sz="12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Pró-Reitoria de Pesquisa e Pós-Graduação
</a:t>
          </a:r>
          <a:r>
            <a:rPr lang="en-US" cap="none" sz="12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Embrapa Mandioca e Fruticultura
</a:t>
          </a:r>
        </a:p>
      </xdr:txBody>
    </xdr:sp>
    <xdr:clientData/>
  </xdr:twoCellAnchor>
  <xdr:twoCellAnchor>
    <xdr:from>
      <xdr:col>0</xdr:col>
      <xdr:colOff>4981575</xdr:colOff>
      <xdr:row>2</xdr:row>
      <xdr:rowOff>9525</xdr:rowOff>
    </xdr:from>
    <xdr:to>
      <xdr:col>2</xdr:col>
      <xdr:colOff>628650</xdr:colOff>
      <xdr:row>6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rcRect l="14392" r="12882" b="34011"/>
        <a:stretch>
          <a:fillRect/>
        </a:stretch>
      </xdr:blipFill>
      <xdr:spPr>
        <a:xfrm>
          <a:off x="4981575" y="333375"/>
          <a:ext cx="3467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34</xdr:row>
      <xdr:rowOff>104775</xdr:rowOff>
    </xdr:from>
    <xdr:to>
      <xdr:col>3</xdr:col>
      <xdr:colOff>1057275</xdr:colOff>
      <xdr:row>40</xdr:row>
      <xdr:rowOff>104775</xdr:rowOff>
    </xdr:to>
    <xdr:sp>
      <xdr:nvSpPr>
        <xdr:cNvPr id="5" name="Autoforma 7"/>
        <xdr:cNvSpPr>
          <a:spLocks/>
        </xdr:cNvSpPr>
      </xdr:nvSpPr>
      <xdr:spPr>
        <a:xfrm>
          <a:off x="28575" y="5610225"/>
          <a:ext cx="9858375" cy="97155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35</xdr:row>
      <xdr:rowOff>38100</xdr:rowOff>
    </xdr:from>
    <xdr:to>
      <xdr:col>0</xdr:col>
      <xdr:colOff>1200150</xdr:colOff>
      <xdr:row>40</xdr:row>
      <xdr:rowOff>47625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rcRect l="11050" r="11601" b="7760"/>
        <a:stretch>
          <a:fillRect/>
        </a:stretch>
      </xdr:blipFill>
      <xdr:spPr>
        <a:xfrm>
          <a:off x="200025" y="5705475"/>
          <a:ext cx="9906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1343025</xdr:colOff>
      <xdr:row>34</xdr:row>
      <xdr:rowOff>152400</xdr:rowOff>
    </xdr:from>
    <xdr:to>
      <xdr:col>0</xdr:col>
      <xdr:colOff>5067300</xdr:colOff>
      <xdr:row>40</xdr:row>
      <xdr:rowOff>95250</xdr:rowOff>
    </xdr:to>
    <xdr:sp fLocksText="0">
      <xdr:nvSpPr>
        <xdr:cNvPr id="7" name="Autoforma 9"/>
        <xdr:cNvSpPr txBox="1">
          <a:spLocks noChangeArrowheads="1"/>
        </xdr:cNvSpPr>
      </xdr:nvSpPr>
      <xdr:spPr>
        <a:xfrm>
          <a:off x="1343025" y="5657850"/>
          <a:ext cx="37147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Universidade Federal do Recôncavo da Bahia
</a:t>
          </a:r>
          <a:r>
            <a:rPr lang="en-US" cap="none" sz="12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Centro de Ciências Agrárias, Ambientais e Biológicas
</a:t>
          </a:r>
          <a:r>
            <a:rPr lang="en-US" cap="none" sz="12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Pró-Reitoria de Pesquisa e Pós-Graduação
</a:t>
          </a:r>
          <a:r>
            <a:rPr lang="en-US" cap="none" sz="12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Embrapa Mandioca e Fruticultura
</a:t>
          </a:r>
        </a:p>
      </xdr:txBody>
    </xdr:sp>
    <xdr:clientData/>
  </xdr:twoCellAnchor>
  <xdr:twoCellAnchor>
    <xdr:from>
      <xdr:col>0</xdr:col>
      <xdr:colOff>5067300</xdr:colOff>
      <xdr:row>35</xdr:row>
      <xdr:rowOff>133350</xdr:rowOff>
    </xdr:from>
    <xdr:to>
      <xdr:col>2</xdr:col>
      <xdr:colOff>581025</xdr:colOff>
      <xdr:row>40</xdr:row>
      <xdr:rowOff>9525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2"/>
        <a:srcRect l="14392" r="12882" b="34011"/>
        <a:stretch>
          <a:fillRect/>
        </a:stretch>
      </xdr:blipFill>
      <xdr:spPr>
        <a:xfrm>
          <a:off x="5067300" y="5800725"/>
          <a:ext cx="3333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60</xdr:row>
      <xdr:rowOff>9525</xdr:rowOff>
    </xdr:from>
    <xdr:to>
      <xdr:col>3</xdr:col>
      <xdr:colOff>1047750</xdr:colOff>
      <xdr:row>66</xdr:row>
      <xdr:rowOff>9525</xdr:rowOff>
    </xdr:to>
    <xdr:sp>
      <xdr:nvSpPr>
        <xdr:cNvPr id="9" name="Autoforma 16"/>
        <xdr:cNvSpPr>
          <a:spLocks/>
        </xdr:cNvSpPr>
      </xdr:nvSpPr>
      <xdr:spPr>
        <a:xfrm>
          <a:off x="19050" y="9725025"/>
          <a:ext cx="9858375" cy="971550"/>
        </a:xfrm>
        <a:prstGeom prst="flowChartAlternateProcess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60</xdr:row>
      <xdr:rowOff>38100</xdr:rowOff>
    </xdr:from>
    <xdr:to>
      <xdr:col>0</xdr:col>
      <xdr:colOff>1114425</xdr:colOff>
      <xdr:row>65</xdr:row>
      <xdr:rowOff>47625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1"/>
        <a:srcRect l="11050" r="11601" b="7760"/>
        <a:stretch>
          <a:fillRect/>
        </a:stretch>
      </xdr:blipFill>
      <xdr:spPr>
        <a:xfrm>
          <a:off x="114300" y="9753600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1257300</xdr:colOff>
      <xdr:row>60</xdr:row>
      <xdr:rowOff>28575</xdr:rowOff>
    </xdr:from>
    <xdr:to>
      <xdr:col>0</xdr:col>
      <xdr:colOff>4981575</xdr:colOff>
      <xdr:row>65</xdr:row>
      <xdr:rowOff>133350</xdr:rowOff>
    </xdr:to>
    <xdr:sp fLocksText="0">
      <xdr:nvSpPr>
        <xdr:cNvPr id="11" name="Autoforma 18"/>
        <xdr:cNvSpPr txBox="1">
          <a:spLocks noChangeArrowheads="1"/>
        </xdr:cNvSpPr>
      </xdr:nvSpPr>
      <xdr:spPr>
        <a:xfrm>
          <a:off x="1257300" y="9744075"/>
          <a:ext cx="3724275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2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Universidade Federal do Recôncavo da Bahia
</a:t>
          </a:r>
          <a:r>
            <a:rPr lang="en-US" cap="none" sz="12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Centro de Ciências Agrárias, Ambientais e Biológicas
</a:t>
          </a:r>
          <a:r>
            <a:rPr lang="en-US" cap="none" sz="12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Pró-Reitoria de Pesquisa e Pós-Graduação
</a:t>
          </a:r>
          <a:r>
            <a:rPr lang="en-US" cap="none" sz="12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Embrapa Mandioca e Fruticultura
</a:t>
          </a:r>
        </a:p>
      </xdr:txBody>
    </xdr:sp>
    <xdr:clientData/>
  </xdr:twoCellAnchor>
  <xdr:twoCellAnchor>
    <xdr:from>
      <xdr:col>0</xdr:col>
      <xdr:colOff>4981575</xdr:colOff>
      <xdr:row>60</xdr:row>
      <xdr:rowOff>133350</xdr:rowOff>
    </xdr:from>
    <xdr:to>
      <xdr:col>2</xdr:col>
      <xdr:colOff>495300</xdr:colOff>
      <xdr:row>65</xdr:row>
      <xdr:rowOff>9525</xdr:rowOff>
    </xdr:to>
    <xdr:pic>
      <xdr:nvPicPr>
        <xdr:cNvPr id="12" name="Picture 19"/>
        <xdr:cNvPicPr preferRelativeResize="1">
          <a:picLocks noChangeAspect="1"/>
        </xdr:cNvPicPr>
      </xdr:nvPicPr>
      <xdr:blipFill>
        <a:blip r:embed="rId2"/>
        <a:srcRect l="14392" r="12882" b="34011"/>
        <a:stretch>
          <a:fillRect/>
        </a:stretch>
      </xdr:blipFill>
      <xdr:spPr>
        <a:xfrm>
          <a:off x="4981575" y="9848850"/>
          <a:ext cx="3333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1</xdr:row>
      <xdr:rowOff>133350</xdr:rowOff>
    </xdr:from>
    <xdr:to>
      <xdr:col>3</xdr:col>
      <xdr:colOff>828675</xdr:colOff>
      <xdr:row>6</xdr:row>
      <xdr:rowOff>95250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3"/>
        <a:srcRect l="17575" t="21015" r="17390" b="20663"/>
        <a:stretch>
          <a:fillRect/>
        </a:stretch>
      </xdr:blipFill>
      <xdr:spPr>
        <a:xfrm>
          <a:off x="8572500" y="295275"/>
          <a:ext cx="1085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742950</xdr:colOff>
      <xdr:row>35</xdr:row>
      <xdr:rowOff>66675</xdr:rowOff>
    </xdr:from>
    <xdr:to>
      <xdr:col>3</xdr:col>
      <xdr:colOff>819150</xdr:colOff>
      <xdr:row>40</xdr:row>
      <xdr:rowOff>28575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3"/>
        <a:srcRect l="17575" t="21015" r="17390" b="20663"/>
        <a:stretch>
          <a:fillRect/>
        </a:stretch>
      </xdr:blipFill>
      <xdr:spPr>
        <a:xfrm>
          <a:off x="8562975" y="5734050"/>
          <a:ext cx="1085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714375</xdr:colOff>
      <xdr:row>60</xdr:row>
      <xdr:rowOff>133350</xdr:rowOff>
    </xdr:from>
    <xdr:to>
      <xdr:col>3</xdr:col>
      <xdr:colOff>790575</xdr:colOff>
      <xdr:row>65</xdr:row>
      <xdr:rowOff>95250</xdr:rowOff>
    </xdr:to>
    <xdr:pic>
      <xdr:nvPicPr>
        <xdr:cNvPr id="15" name="Picture 23"/>
        <xdr:cNvPicPr preferRelativeResize="1">
          <a:picLocks noChangeAspect="1"/>
        </xdr:cNvPicPr>
      </xdr:nvPicPr>
      <xdr:blipFill>
        <a:blip r:embed="rId3"/>
        <a:srcRect l="17575" t="21015" r="17390" b="20663"/>
        <a:stretch>
          <a:fillRect/>
        </a:stretch>
      </xdr:blipFill>
      <xdr:spPr>
        <a:xfrm>
          <a:off x="8534400" y="9848850"/>
          <a:ext cx="1085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1">
      <selection activeCell="D52" sqref="D52"/>
    </sheetView>
  </sheetViews>
  <sheetFormatPr defaultColWidth="9.140625" defaultRowHeight="12.75"/>
  <cols>
    <col min="1" max="1" width="103.8515625" style="0" bestFit="1" customWidth="1"/>
    <col min="2" max="2" width="13.421875" style="0" customWidth="1"/>
    <col min="3" max="3" width="15.140625" style="0" customWidth="1"/>
    <col min="4" max="4" width="16.00390625" style="0" customWidth="1"/>
  </cols>
  <sheetData>
    <row r="1" ht="12.75">
      <c r="E1" s="1"/>
    </row>
    <row r="2" ht="12.75">
      <c r="E2" s="1"/>
    </row>
    <row r="3" ht="12.75">
      <c r="E3" s="1"/>
    </row>
    <row r="4" ht="12.75">
      <c r="E4" s="1"/>
    </row>
    <row r="5" ht="12.75">
      <c r="E5" s="1"/>
    </row>
    <row r="6" ht="12.75">
      <c r="E6" s="1"/>
    </row>
    <row r="7" ht="12.75">
      <c r="E7" s="1"/>
    </row>
    <row r="8" ht="12.75">
      <c r="E8" s="1"/>
    </row>
    <row r="9" ht="12.75">
      <c r="E9" s="1"/>
    </row>
    <row r="10" spans="1:5" ht="12.75">
      <c r="A10" s="2" t="s">
        <v>0</v>
      </c>
      <c r="E10" s="1"/>
    </row>
    <row r="11" spans="1:5" ht="12.75">
      <c r="A11" s="2" t="s">
        <v>1</v>
      </c>
      <c r="E11" s="1"/>
    </row>
    <row r="12" spans="1:5" ht="12.75">
      <c r="A12" s="2" t="s">
        <v>2</v>
      </c>
      <c r="E12" s="1"/>
    </row>
    <row r="13" ht="12.75">
      <c r="E13" s="1"/>
    </row>
    <row r="14" ht="12.75">
      <c r="E14" s="1"/>
    </row>
    <row r="15" spans="1:5" ht="12.75">
      <c r="A15" s="3" t="s">
        <v>3</v>
      </c>
      <c r="B15" s="4"/>
      <c r="C15" s="5"/>
      <c r="D15" s="6"/>
      <c r="E15" s="1"/>
    </row>
    <row r="16" spans="1:5" ht="12.75">
      <c r="A16" s="7" t="s">
        <v>4</v>
      </c>
      <c r="B16" s="8"/>
      <c r="C16" s="9"/>
      <c r="D16" s="10"/>
      <c r="E16" s="1"/>
    </row>
    <row r="17" spans="1:5" ht="12.75">
      <c r="A17" s="3" t="s">
        <v>5</v>
      </c>
      <c r="B17" s="4"/>
      <c r="C17" s="5"/>
      <c r="D17" s="6"/>
      <c r="E17" s="1"/>
    </row>
    <row r="18" spans="1:4" ht="12.75">
      <c r="A18" s="11"/>
      <c r="B18" s="12"/>
      <c r="C18" s="13"/>
      <c r="D18" s="13"/>
    </row>
    <row r="19" spans="1:4" ht="12.75">
      <c r="A19" s="14"/>
      <c r="B19" s="12"/>
      <c r="C19" s="13"/>
      <c r="D19" s="13"/>
    </row>
    <row r="20" spans="1:4" ht="12.75">
      <c r="A20" s="15" t="s">
        <v>6</v>
      </c>
      <c r="B20" s="16" t="s">
        <v>7</v>
      </c>
      <c r="C20" s="16" t="s">
        <v>8</v>
      </c>
      <c r="D20" s="16" t="s">
        <v>9</v>
      </c>
    </row>
    <row r="21" spans="1:4" ht="12.75">
      <c r="A21" s="15"/>
      <c r="B21" s="16"/>
      <c r="C21" s="16"/>
      <c r="D21" s="16"/>
    </row>
    <row r="22" spans="1:4" ht="12.75">
      <c r="A22" s="17" t="s">
        <v>10</v>
      </c>
      <c r="B22" s="18">
        <v>10</v>
      </c>
      <c r="C22" s="18">
        <v>0</v>
      </c>
      <c r="D22" s="18">
        <f>(B22*C22)</f>
        <v>0</v>
      </c>
    </row>
    <row r="23" spans="1:4" ht="12.75">
      <c r="A23" s="17" t="s">
        <v>11</v>
      </c>
      <c r="B23" s="18">
        <v>7</v>
      </c>
      <c r="C23" s="19"/>
      <c r="D23" s="18">
        <f>(B23*C23)</f>
        <v>0</v>
      </c>
    </row>
    <row r="24" spans="1:4" ht="12.75">
      <c r="A24" s="20" t="s">
        <v>12</v>
      </c>
      <c r="B24" s="18">
        <v>10</v>
      </c>
      <c r="C24" s="19"/>
      <c r="D24" s="18">
        <f>(B24*C24)</f>
        <v>0</v>
      </c>
    </row>
    <row r="25" spans="1:4" ht="12.75">
      <c r="A25" s="20" t="s">
        <v>13</v>
      </c>
      <c r="B25" s="18">
        <v>5</v>
      </c>
      <c r="C25" s="19"/>
      <c r="D25" s="18">
        <f>(B25*C25)</f>
        <v>0</v>
      </c>
    </row>
    <row r="26" spans="1:4" ht="12.75">
      <c r="A26" s="20" t="s">
        <v>14</v>
      </c>
      <c r="B26" s="18">
        <v>7</v>
      </c>
      <c r="C26" s="19"/>
      <c r="D26" s="18">
        <f>(B26*C26)</f>
        <v>0</v>
      </c>
    </row>
    <row r="27" spans="1:4" ht="12.75">
      <c r="A27" s="20" t="s">
        <v>15</v>
      </c>
      <c r="B27" s="21" t="s">
        <v>16</v>
      </c>
      <c r="C27" s="19"/>
      <c r="D27" s="18">
        <f>(2*C27)</f>
        <v>0</v>
      </c>
    </row>
    <row r="28" spans="1:4" ht="12.75">
      <c r="A28" s="20" t="s">
        <v>17</v>
      </c>
      <c r="B28" s="21" t="s">
        <v>18</v>
      </c>
      <c r="C28" s="19"/>
      <c r="D28" s="18">
        <f>(1*C28)</f>
        <v>0</v>
      </c>
    </row>
    <row r="29" spans="1:4" ht="12.75">
      <c r="A29" s="20" t="s">
        <v>19</v>
      </c>
      <c r="B29" s="18" t="s">
        <v>20</v>
      </c>
      <c r="C29" s="19"/>
      <c r="D29" s="18">
        <f>(0.3*C29)</f>
        <v>0</v>
      </c>
    </row>
    <row r="30" spans="1:4" ht="12.75">
      <c r="A30" s="20" t="s">
        <v>21</v>
      </c>
      <c r="B30" s="18" t="s">
        <v>22</v>
      </c>
      <c r="C30" s="19"/>
      <c r="D30" s="18">
        <f>(3*C30)</f>
        <v>0</v>
      </c>
    </row>
    <row r="31" spans="1:4" ht="12.75">
      <c r="A31" s="17" t="s">
        <v>23</v>
      </c>
      <c r="B31" s="18" t="s">
        <v>24</v>
      </c>
      <c r="C31" s="19"/>
      <c r="D31" s="18">
        <f>(1*C31)</f>
        <v>0</v>
      </c>
    </row>
    <row r="32" spans="1:4" ht="12.75">
      <c r="A32" s="17"/>
      <c r="B32" s="18"/>
      <c r="C32" s="19"/>
      <c r="D32" s="18"/>
    </row>
    <row r="33" spans="1:4" ht="12.75">
      <c r="A33" s="22"/>
      <c r="B33" s="22"/>
      <c r="C33" s="23" t="s">
        <v>25</v>
      </c>
      <c r="D33" s="24">
        <f>SUM(D22:D31)</f>
        <v>0</v>
      </c>
    </row>
    <row r="34" spans="1:4" ht="12.75">
      <c r="A34" s="25"/>
      <c r="B34" s="25"/>
      <c r="C34" s="26"/>
      <c r="D34" s="27"/>
    </row>
    <row r="35" spans="1:4" ht="12.75">
      <c r="A35" s="25"/>
      <c r="B35" s="25"/>
      <c r="C35" s="26"/>
      <c r="D35" s="27"/>
    </row>
    <row r="36" spans="1:4" ht="12.75">
      <c r="A36" s="25"/>
      <c r="B36" s="25"/>
      <c r="C36" s="26"/>
      <c r="D36" s="27"/>
    </row>
    <row r="37" spans="1:4" ht="12.75">
      <c r="A37" s="25"/>
      <c r="B37" s="25"/>
      <c r="C37" s="26"/>
      <c r="D37" s="27"/>
    </row>
    <row r="38" spans="1:4" ht="12.75">
      <c r="A38" s="25"/>
      <c r="B38" s="25"/>
      <c r="C38" s="26"/>
      <c r="D38" s="27"/>
    </row>
    <row r="39" spans="1:4" ht="12.75">
      <c r="A39" s="25"/>
      <c r="B39" s="25"/>
      <c r="C39" s="26"/>
      <c r="D39" s="27"/>
    </row>
    <row r="40" spans="1:4" ht="12.75">
      <c r="A40" s="25"/>
      <c r="B40" s="25"/>
      <c r="C40" s="26"/>
      <c r="D40" s="27"/>
    </row>
    <row r="41" spans="1:4" ht="12.75">
      <c r="A41" s="25"/>
      <c r="B41" s="25"/>
      <c r="C41" s="26"/>
      <c r="D41" s="27"/>
    </row>
    <row r="42" spans="1:4" ht="12.75">
      <c r="A42" s="13"/>
      <c r="B42" s="12"/>
      <c r="C42" s="13"/>
      <c r="D42" s="13"/>
    </row>
    <row r="43" spans="1:4" ht="12.75">
      <c r="A43" s="15" t="s">
        <v>26</v>
      </c>
      <c r="B43" s="28" t="s">
        <v>7</v>
      </c>
      <c r="C43" s="28" t="s">
        <v>8</v>
      </c>
      <c r="D43" s="28" t="s">
        <v>9</v>
      </c>
    </row>
    <row r="44" spans="1:4" ht="12.75">
      <c r="A44" s="15"/>
      <c r="B44" s="28"/>
      <c r="C44" s="28"/>
      <c r="D44" s="28"/>
    </row>
    <row r="45" spans="1:4" ht="12.75">
      <c r="A45" s="29" t="s">
        <v>27</v>
      </c>
      <c r="B45" s="30" t="s">
        <v>28</v>
      </c>
      <c r="C45" s="31"/>
      <c r="D45" s="32">
        <f>(20*C45)</f>
        <v>0</v>
      </c>
    </row>
    <row r="46" spans="1:4" ht="12.75">
      <c r="A46" s="29" t="s">
        <v>29</v>
      </c>
      <c r="B46" s="30" t="s">
        <v>30</v>
      </c>
      <c r="C46" s="33"/>
      <c r="D46" s="32">
        <f>(5*C46)</f>
        <v>0</v>
      </c>
    </row>
    <row r="47" spans="1:4" ht="12.75">
      <c r="A47" s="34" t="s">
        <v>31</v>
      </c>
      <c r="B47" s="30" t="s">
        <v>28</v>
      </c>
      <c r="C47" s="33"/>
      <c r="D47" s="32">
        <f>(20*C47)</f>
        <v>0</v>
      </c>
    </row>
    <row r="48" spans="1:4" ht="12.75">
      <c r="A48" s="34" t="s">
        <v>32</v>
      </c>
      <c r="B48" s="30" t="s">
        <v>33</v>
      </c>
      <c r="C48" s="33"/>
      <c r="D48" s="32">
        <f>(10*C48)</f>
        <v>0</v>
      </c>
    </row>
    <row r="49" spans="1:4" ht="12.75">
      <c r="A49" s="34" t="s">
        <v>34</v>
      </c>
      <c r="B49" s="30" t="s">
        <v>30</v>
      </c>
      <c r="C49" s="33"/>
      <c r="D49" s="32">
        <f>(5*C49)</f>
        <v>0</v>
      </c>
    </row>
    <row r="50" spans="1:4" ht="12.75">
      <c r="A50" s="34" t="s">
        <v>35</v>
      </c>
      <c r="B50" s="30" t="s">
        <v>36</v>
      </c>
      <c r="C50" s="33"/>
      <c r="D50" s="32">
        <f>(2*C50)</f>
        <v>0</v>
      </c>
    </row>
    <row r="51" spans="1:4" ht="12.75">
      <c r="A51" s="29" t="s">
        <v>37</v>
      </c>
      <c r="B51" s="31" t="s">
        <v>38</v>
      </c>
      <c r="C51" s="33"/>
      <c r="D51" s="32">
        <f>(1*C51)</f>
        <v>0</v>
      </c>
    </row>
    <row r="52" spans="1:4" ht="12.75">
      <c r="A52" s="29" t="s">
        <v>39</v>
      </c>
      <c r="B52" s="31" t="s">
        <v>36</v>
      </c>
      <c r="C52" s="33"/>
      <c r="D52" s="32">
        <f>(2*C52)</f>
        <v>0</v>
      </c>
    </row>
    <row r="53" spans="1:4" ht="12.75">
      <c r="A53" s="29" t="s">
        <v>40</v>
      </c>
      <c r="B53" s="31" t="s">
        <v>38</v>
      </c>
      <c r="C53" s="33"/>
      <c r="D53" s="32">
        <f>(1*C53)</f>
        <v>0</v>
      </c>
    </row>
    <row r="54" spans="1:4" ht="12.75">
      <c r="A54" s="29" t="s">
        <v>41</v>
      </c>
      <c r="B54" s="31" t="s">
        <v>38</v>
      </c>
      <c r="C54" s="33"/>
      <c r="D54" s="32">
        <f>(1*C54)</f>
        <v>0</v>
      </c>
    </row>
    <row r="55" spans="1:4" ht="12.75">
      <c r="A55" s="34" t="s">
        <v>42</v>
      </c>
      <c r="B55" s="31" t="s">
        <v>43</v>
      </c>
      <c r="C55" s="33"/>
      <c r="D55" s="32">
        <f>(0.5*C55)</f>
        <v>0</v>
      </c>
    </row>
    <row r="56" spans="1:4" ht="12.75">
      <c r="A56" s="34" t="s">
        <v>44</v>
      </c>
      <c r="B56" s="31" t="s">
        <v>45</v>
      </c>
      <c r="C56" s="33"/>
      <c r="D56" s="32">
        <f>(3*C56)</f>
        <v>0</v>
      </c>
    </row>
    <row r="57" spans="1:4" ht="12.75">
      <c r="A57" s="34" t="s">
        <v>46</v>
      </c>
      <c r="B57" s="31" t="s">
        <v>36</v>
      </c>
      <c r="C57" s="33"/>
      <c r="D57" s="32">
        <f>(2*C57)</f>
        <v>0</v>
      </c>
    </row>
    <row r="58" spans="1:4" ht="12.75">
      <c r="A58" s="22"/>
      <c r="B58" s="22"/>
      <c r="C58" s="23" t="s">
        <v>25</v>
      </c>
      <c r="D58" s="24">
        <f>SUM(D45:D57)</f>
        <v>0</v>
      </c>
    </row>
    <row r="59" spans="1:4" ht="12.75">
      <c r="A59" s="25"/>
      <c r="B59" s="25"/>
      <c r="C59" s="26"/>
      <c r="D59" s="27"/>
    </row>
    <row r="60" spans="1:4" ht="12.75">
      <c r="A60" s="25"/>
      <c r="B60" s="25"/>
      <c r="C60" s="26"/>
      <c r="D60" s="27"/>
    </row>
    <row r="61" spans="1:4" ht="12.75">
      <c r="A61" s="25"/>
      <c r="B61" s="25"/>
      <c r="C61" s="26"/>
      <c r="D61" s="27"/>
    </row>
    <row r="62" spans="1:4" ht="12.75">
      <c r="A62" s="25"/>
      <c r="B62" s="25"/>
      <c r="C62" s="26"/>
      <c r="D62" s="27"/>
    </row>
    <row r="63" spans="1:4" ht="12.75">
      <c r="A63" s="25"/>
      <c r="B63" s="25"/>
      <c r="C63" s="26"/>
      <c r="D63" s="27"/>
    </row>
    <row r="64" spans="1:4" ht="12.75">
      <c r="A64" s="25"/>
      <c r="B64" s="25"/>
      <c r="C64" s="26"/>
      <c r="D64" s="27"/>
    </row>
    <row r="65" spans="1:4" ht="12.75">
      <c r="A65" s="25"/>
      <c r="B65" s="25"/>
      <c r="C65" s="26"/>
      <c r="D65" s="27"/>
    </row>
    <row r="66" spans="1:4" ht="12.75">
      <c r="A66" s="25"/>
      <c r="B66" s="25"/>
      <c r="C66" s="26"/>
      <c r="D66" s="27"/>
    </row>
    <row r="67" spans="1:4" ht="12.75">
      <c r="A67" s="25"/>
      <c r="B67" s="25"/>
      <c r="C67" s="26"/>
      <c r="D67" s="27"/>
    </row>
    <row r="68" spans="1:4" ht="12.75">
      <c r="A68" s="15" t="s">
        <v>47</v>
      </c>
      <c r="B68" s="28" t="s">
        <v>7</v>
      </c>
      <c r="C68" s="28" t="s">
        <v>8</v>
      </c>
      <c r="D68" s="28" t="s">
        <v>9</v>
      </c>
    </row>
    <row r="69" spans="1:4" ht="12.75">
      <c r="A69" s="15"/>
      <c r="B69" s="28"/>
      <c r="C69" s="28"/>
      <c r="D69" s="28"/>
    </row>
    <row r="70" spans="1:4" ht="12.75">
      <c r="A70" s="20" t="s">
        <v>48</v>
      </c>
      <c r="B70" s="32">
        <v>15</v>
      </c>
      <c r="C70" s="35"/>
      <c r="D70" s="32">
        <f>(15*C70)</f>
        <v>0</v>
      </c>
    </row>
    <row r="71" spans="1:4" ht="12.75">
      <c r="A71" s="20" t="s">
        <v>49</v>
      </c>
      <c r="B71" s="32">
        <v>10</v>
      </c>
      <c r="C71" s="35"/>
      <c r="D71" s="32">
        <f>(10*C71)</f>
        <v>0</v>
      </c>
    </row>
    <row r="72" spans="1:4" ht="12.75">
      <c r="A72" s="34" t="s">
        <v>50</v>
      </c>
      <c r="B72" s="30" t="s">
        <v>51</v>
      </c>
      <c r="C72" s="35"/>
      <c r="D72" s="32">
        <f>(6*C72)</f>
        <v>0</v>
      </c>
    </row>
    <row r="73" spans="1:4" ht="12.75">
      <c r="A73" s="34" t="s">
        <v>52</v>
      </c>
      <c r="B73" s="30" t="s">
        <v>45</v>
      </c>
      <c r="C73" s="35"/>
      <c r="D73" s="32">
        <f>(3*C73)</f>
        <v>0</v>
      </c>
    </row>
    <row r="74" spans="1:4" ht="12.75">
      <c r="A74" s="34" t="s">
        <v>53</v>
      </c>
      <c r="B74" s="31" t="s">
        <v>30</v>
      </c>
      <c r="C74" s="35"/>
      <c r="D74" s="32">
        <f>(5*C74)</f>
        <v>0</v>
      </c>
    </row>
    <row r="75" spans="1:4" ht="12.75">
      <c r="A75" s="29" t="s">
        <v>54</v>
      </c>
      <c r="B75" s="31" t="s">
        <v>36</v>
      </c>
      <c r="C75" s="35"/>
      <c r="D75" s="32">
        <f>(2*C75)</f>
        <v>0</v>
      </c>
    </row>
    <row r="76" spans="1:4" ht="12.75">
      <c r="A76" s="34" t="s">
        <v>55</v>
      </c>
      <c r="B76" s="31" t="s">
        <v>56</v>
      </c>
      <c r="C76" s="35"/>
      <c r="D76" s="32">
        <f>(2*C76)</f>
        <v>0</v>
      </c>
    </row>
    <row r="77" spans="1:4" ht="12.75">
      <c r="A77" s="34" t="s">
        <v>57</v>
      </c>
      <c r="B77" s="31" t="s">
        <v>58</v>
      </c>
      <c r="C77" s="35"/>
      <c r="D77" s="32">
        <f>(2*C77)</f>
        <v>0</v>
      </c>
    </row>
    <row r="78" spans="1:4" ht="12.75">
      <c r="A78" s="34" t="s">
        <v>59</v>
      </c>
      <c r="B78" s="30" t="s">
        <v>20</v>
      </c>
      <c r="C78" s="35"/>
      <c r="D78" s="32">
        <f>(0.3*C78)</f>
        <v>0</v>
      </c>
    </row>
    <row r="79" spans="1:4" ht="12.75">
      <c r="A79" s="34" t="s">
        <v>60</v>
      </c>
      <c r="B79" s="30" t="s">
        <v>61</v>
      </c>
      <c r="C79" s="35"/>
      <c r="D79" s="32">
        <f>(0.1*C79)</f>
        <v>0</v>
      </c>
    </row>
    <row r="80" spans="1:4" ht="12.75">
      <c r="A80" s="17" t="s">
        <v>62</v>
      </c>
      <c r="B80" s="18"/>
      <c r="C80" s="19"/>
      <c r="D80" s="18"/>
    </row>
    <row r="81" spans="1:4" ht="12.75">
      <c r="A81" s="36" t="s">
        <v>63</v>
      </c>
      <c r="B81" s="37" t="s">
        <v>64</v>
      </c>
      <c r="C81" s="19"/>
      <c r="D81" s="18">
        <f>(1*C81)</f>
        <v>0</v>
      </c>
    </row>
    <row r="82" spans="1:4" ht="12.75">
      <c r="A82" s="20" t="s">
        <v>65</v>
      </c>
      <c r="B82" s="18" t="s">
        <v>66</v>
      </c>
      <c r="C82" s="19"/>
      <c r="D82" s="18">
        <f>(0.5*C82)</f>
        <v>0</v>
      </c>
    </row>
    <row r="83" spans="1:4" ht="12.75">
      <c r="A83" s="22"/>
      <c r="B83" s="22"/>
      <c r="C83" s="23" t="s">
        <v>25</v>
      </c>
      <c r="D83" s="24">
        <f>SUM(D70:D79,D81:D82)</f>
        <v>0</v>
      </c>
    </row>
    <row r="84" spans="1:4" ht="20.25">
      <c r="A84" s="38" t="s">
        <v>67</v>
      </c>
      <c r="B84" s="38"/>
      <c r="C84" s="39"/>
      <c r="D84" s="40">
        <f>SUM(D33,D58,D83)</f>
        <v>0</v>
      </c>
    </row>
    <row r="85" spans="1:4" ht="20.25">
      <c r="A85" s="38"/>
      <c r="B85" s="38"/>
      <c r="C85" s="39"/>
      <c r="D85" s="40"/>
    </row>
    <row r="86" spans="1:4" ht="21">
      <c r="A86" s="41" t="s">
        <v>68</v>
      </c>
      <c r="B86" s="42"/>
      <c r="C86" s="43"/>
      <c r="D86" s="44"/>
    </row>
    <row r="89" spans="1:4" ht="21">
      <c r="A89" s="45" t="s">
        <v>69</v>
      </c>
      <c r="D89" s="46"/>
    </row>
  </sheetData>
  <sheetProtection selectLockedCells="1" selectUnlockedCells="1"/>
  <printOptions/>
  <pageMargins left="0.7875" right="0.7875" top="0.39375" bottom="0.7875" header="0.5118055555555555" footer="0.5118055555555555"/>
  <pageSetup horizontalDpi="300" verticalDpi="300" orientation="landscape" paperSize="9" r:id="rId2"/>
  <rowBreaks count="2" manualBreakCount="2">
    <brk id="34" max="255" man="1"/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Franco</dc:creator>
  <cp:keywords/>
  <dc:description/>
  <cp:lastModifiedBy>1557763</cp:lastModifiedBy>
  <dcterms:created xsi:type="dcterms:W3CDTF">2018-06-01T14:22:58Z</dcterms:created>
  <dcterms:modified xsi:type="dcterms:W3CDTF">2018-06-01T17:20:15Z</dcterms:modified>
  <cp:category/>
  <cp:version/>
  <cp:contentType/>
  <cp:contentStatus/>
</cp:coreProperties>
</file>